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INNE WŁASNE DROGA DO WPROWADZENIA\INNE WŁASNE 4Z ostateczna\"/>
    </mc:Choice>
  </mc:AlternateContent>
  <xr:revisionPtr revIDLastSave="0" documentId="13_ncr:1_{BCD42842-80ED-437A-8EB8-D587E8A46243}" xr6:coauthVersionLast="41" xr6:coauthVersionMax="41" xr10:uidLastSave="{00000000-0000-0000-0000-000000000000}"/>
  <bookViews>
    <workbookView xWindow="28680" yWindow="-120" windowWidth="21840" windowHeight="131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<sst xmlns="http://schemas.openxmlformats.org/spreadsheetml/2006/main" count="1706" uniqueCount="982">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</sst>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zoomScaleNormal="100" zoomScaleSheetLayoutView="100" zoomScalePageLayoutView="110" workbookViewId="0">
      <selection activeCell="F1" sqref="F1:O1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" customHeight="1">
      <c r="A2" s="768" t="s">
        <v>949</v>
      </c>
      <c r="B2" s="768"/>
      <c r="C2" s="768"/>
      <c r="D2" s="768"/>
      <c r="E2" s="768"/>
      <c r="F2" s="768"/>
      <c r="G2" s="768"/>
      <c r="H2" s="768"/>
      <c r="I2" s="768"/>
      <c r="K2" s="605"/>
      <c r="L2" s="605"/>
      <c r="M2" s="606" t="s">
        <v>140</v>
      </c>
      <c r="N2" s="769" t="s">
        <v>437</v>
      </c>
      <c r="O2" s="770"/>
    </row>
    <row r="3" spans="1:15" ht="69.900000000000006" customHeight="1">
      <c r="A3" s="768"/>
      <c r="B3" s="768"/>
      <c r="C3" s="768"/>
      <c r="D3" s="768"/>
      <c r="E3" s="768"/>
      <c r="F3" s="768"/>
      <c r="G3" s="768"/>
      <c r="H3" s="768"/>
      <c r="I3" s="768"/>
      <c r="J3" s="607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7"/>
      <c r="K4" s="772" t="s">
        <v>191</v>
      </c>
      <c r="L4" s="772"/>
      <c r="M4" s="772"/>
      <c r="N4" s="772"/>
      <c r="O4" s="772"/>
    </row>
    <row r="5" spans="1:15" s="125" customFormat="1" ht="21.9" customHeight="1">
      <c r="A5" s="768"/>
      <c r="B5" s="768"/>
      <c r="C5" s="768"/>
      <c r="D5" s="768"/>
      <c r="E5" s="768"/>
      <c r="F5" s="768"/>
      <c r="G5" s="768"/>
      <c r="H5" s="768"/>
      <c r="I5" s="768"/>
      <c r="J5" s="607"/>
      <c r="K5" s="773" t="s">
        <v>877</v>
      </c>
      <c r="L5" s="773"/>
      <c r="M5" s="608"/>
      <c r="N5" s="609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7"/>
      <c r="K6" s="774"/>
      <c r="L6" s="774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775"/>
      <c r="L7" s="776"/>
      <c r="M7" s="777"/>
      <c r="N7" s="778"/>
      <c r="O7" s="778"/>
    </row>
    <row r="8" spans="1:15" ht="9.9" customHeight="1">
      <c r="A8" s="772" t="s">
        <v>879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880</v>
      </c>
      <c r="L8" s="779"/>
      <c r="M8" s="780" t="s">
        <v>881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882</v>
      </c>
      <c r="L9" s="781"/>
      <c r="M9" s="781"/>
      <c r="N9" s="781"/>
    </row>
    <row r="10" spans="1:15" s="85" customFormat="1" ht="24" customHeight="1">
      <c r="A10" s="782" t="s">
        <v>883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772" t="s">
        <v>412</v>
      </c>
      <c r="L13" s="772"/>
      <c r="M13" s="772"/>
      <c r="N13" s="772"/>
      <c r="O13" s="772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877</v>
      </c>
      <c r="L15" s="773"/>
      <c r="M15" s="691"/>
      <c r="N15" s="610"/>
    </row>
    <row r="16" spans="1:15" s="125" customFormat="1" ht="27" customHeight="1">
      <c r="A16" s="787"/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10"/>
      <c r="N16" s="610"/>
    </row>
    <row r="17" spans="1:15" ht="21.9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884</v>
      </c>
      <c r="L18" s="780"/>
      <c r="M18" s="795" t="s">
        <v>881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885</v>
      </c>
      <c r="L19" s="772"/>
      <c r="M19" s="772"/>
      <c r="N19" s="772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93"/>
      <c r="F23" s="794"/>
      <c r="G23" s="568"/>
      <c r="H23" s="624" t="s">
        <v>114</v>
      </c>
      <c r="I23" s="793"/>
      <c r="J23" s="794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82" t="s">
        <v>957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21" t="s">
        <v>159</v>
      </c>
      <c r="G44" s="82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" customHeight="1">
      <c r="A51" s="834" t="s">
        <v>909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910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886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959</v>
      </c>
      <c r="B65" s="763"/>
      <c r="C65" s="763"/>
      <c r="D65" s="763"/>
      <c r="E65" s="763"/>
      <c r="F65" s="763"/>
      <c r="G65" s="759"/>
      <c r="H65" s="759"/>
      <c r="I65" s="759"/>
      <c r="J65" s="759"/>
      <c r="K65" s="760" t="s">
        <v>960</v>
      </c>
      <c r="L65" s="693"/>
      <c r="M65" s="759"/>
      <c r="N65" s="760" t="s">
        <v>961</v>
      </c>
      <c r="O65" s="761"/>
    </row>
    <row r="66" spans="1:15" ht="15.9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" customHeight="1">
      <c r="A69" s="762" t="s">
        <v>887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888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911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9" t="s">
        <v>825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895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3.95" customHeight="1">
      <c r="A5" s="658"/>
      <c r="B5" s="1291" t="s">
        <v>904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896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819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1" t="s">
        <v>944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" customHeight="1">
      <c r="A9" s="662" t="s">
        <v>348</v>
      </c>
      <c r="B9" s="1291" t="s">
        <v>818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15.2" customHeight="1">
      <c r="A10" s="662" t="s">
        <v>349</v>
      </c>
      <c r="B10" s="1291" t="s">
        <v>897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815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0.4" customHeight="1">
      <c r="A12" s="662" t="s">
        <v>624</v>
      </c>
      <c r="B12" s="1291" t="s">
        <v>898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814</v>
      </c>
      <c r="B13" s="1291" t="s">
        <v>899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" customHeight="1">
      <c r="A14" s="662" t="s">
        <v>813</v>
      </c>
      <c r="B14" s="1287" t="s">
        <v>822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" customHeight="1">
      <c r="A15" s="662" t="s">
        <v>812</v>
      </c>
      <c r="B15" s="1291" t="s">
        <v>722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" customHeight="1">
      <c r="A16" s="662" t="s">
        <v>811</v>
      </c>
      <c r="B16" s="1291" t="s">
        <v>801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" customHeight="1">
      <c r="A17" s="1292" t="s">
        <v>821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3.95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24" customHeight="1">
      <c r="A20" s="662" t="s">
        <v>350</v>
      </c>
      <c r="B20" s="1291" t="s">
        <v>820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" customHeight="1">
      <c r="A21" s="662" t="s">
        <v>351</v>
      </c>
      <c r="B21" s="1291" t="s">
        <v>819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826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818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6.4" customHeight="1">
      <c r="A24" s="662" t="s">
        <v>349</v>
      </c>
      <c r="B24" s="1291" t="s">
        <v>900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815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37.4" customHeight="1">
      <c r="A26" s="662" t="s">
        <v>624</v>
      </c>
      <c r="B26" s="1291" t="s">
        <v>901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2" customHeight="1">
      <c r="A27" s="662" t="s">
        <v>814</v>
      </c>
      <c r="B27" s="1291" t="s">
        <v>899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813</v>
      </c>
      <c r="B28" s="1287" t="s">
        <v>822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2.95" customHeight="1">
      <c r="A29" s="662" t="s">
        <v>812</v>
      </c>
      <c r="B29" s="1291" t="s">
        <v>722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" customHeight="1">
      <c r="A30" s="662" t="s">
        <v>811</v>
      </c>
      <c r="B30" s="1291" t="s">
        <v>801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721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817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19.95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827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725</v>
      </c>
      <c r="C36" s="1297"/>
      <c r="D36" s="1297"/>
      <c r="E36" s="1297"/>
      <c r="F36" s="1297"/>
      <c r="G36" s="1297"/>
      <c r="H36" s="1297"/>
      <c r="I36" s="1297"/>
      <c r="J36" s="708"/>
      <c r="K36" s="666"/>
    </row>
    <row r="37" spans="1:11" s="656" customFormat="1" ht="84.6" customHeight="1">
      <c r="A37" s="665" t="s">
        <v>349</v>
      </c>
      <c r="B37" s="1187" t="s">
        <v>902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2" customHeight="1">
      <c r="A38" s="665" t="s">
        <v>450</v>
      </c>
      <c r="B38" s="1294" t="s">
        <v>816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1" t="s">
        <v>815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39.80000000000001" customHeight="1">
      <c r="A40" s="665" t="s">
        <v>814</v>
      </c>
      <c r="B40" s="1291" t="s">
        <v>903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" customHeight="1">
      <c r="A41" s="665" t="s">
        <v>813</v>
      </c>
      <c r="B41" s="1291" t="s">
        <v>955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" customHeight="1">
      <c r="A42" s="665" t="s">
        <v>812</v>
      </c>
      <c r="B42" s="1287" t="s">
        <v>822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2.95" customHeight="1">
      <c r="A43" s="665" t="s">
        <v>811</v>
      </c>
      <c r="B43" s="1291" t="s">
        <v>722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" customHeight="1">
      <c r="A44" s="665" t="s">
        <v>810</v>
      </c>
      <c r="B44" s="1293" t="s">
        <v>809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2" customHeight="1">
      <c r="A45" s="668"/>
      <c r="B45" s="1293" t="s">
        <v>808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" customHeight="1">
      <c r="A46" s="668"/>
      <c r="B46" s="1293" t="s">
        <v>807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295" t="s">
        <v>805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8.95" hidden="1" customHeight="1">
      <c r="A49" s="662" t="s">
        <v>350</v>
      </c>
      <c r="B49" s="1291" t="s">
        <v>724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804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803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5.95" hidden="1" customHeight="1">
      <c r="A52" s="662" t="s">
        <v>348</v>
      </c>
      <c r="B52" s="1287" t="s">
        <v>802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2" hidden="1" customHeight="1">
      <c r="A53" s="662" t="s">
        <v>349</v>
      </c>
      <c r="B53" s="1291" t="s">
        <v>722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" hidden="1" customHeight="1">
      <c r="A54" s="662" t="s">
        <v>450</v>
      </c>
      <c r="B54" s="1291" t="s">
        <v>801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1" t="s">
        <v>723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800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3" t="s">
        <v>726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4" t="s">
        <v>727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1" t="s">
        <v>791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1" t="s">
        <v>799</v>
      </c>
      <c r="F62" s="1291"/>
      <c r="G62" s="1291"/>
      <c r="H62" s="1291"/>
      <c r="I62" s="1291"/>
      <c r="J62" s="672"/>
      <c r="K62" s="663"/>
    </row>
    <row r="63" spans="1:12" s="656" customFormat="1" ht="33.6" customHeight="1">
      <c r="A63" s="662"/>
      <c r="B63" s="709"/>
      <c r="C63" s="710"/>
      <c r="D63" s="1187" t="s">
        <v>728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" customHeight="1">
      <c r="A64" s="662"/>
      <c r="B64" s="1291" t="s">
        <v>795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4" t="s">
        <v>731</v>
      </c>
      <c r="F66" s="1294"/>
      <c r="G66" s="1294"/>
      <c r="H66" s="1294"/>
      <c r="I66" s="1294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4" t="s">
        <v>798</v>
      </c>
      <c r="F67" s="1294"/>
      <c r="G67" s="1294"/>
      <c r="H67" s="1294"/>
      <c r="I67" s="1294"/>
      <c r="J67" s="672"/>
      <c r="K67" s="663"/>
    </row>
    <row r="68" spans="1:12" s="656" customFormat="1" ht="10.95" customHeight="1">
      <c r="A68" s="662"/>
      <c r="B68" s="1187" t="s">
        <v>732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2"/>
      <c r="C70" s="1303"/>
      <c r="D70" s="1303"/>
      <c r="E70" s="1303"/>
      <c r="F70" s="1304"/>
      <c r="G70" s="675"/>
      <c r="H70" s="1302"/>
      <c r="I70" s="1304"/>
      <c r="J70" s="676"/>
      <c r="K70" s="677"/>
    </row>
    <row r="71" spans="1:12" ht="12" customHeight="1">
      <c r="B71" s="1305"/>
      <c r="C71" s="1306"/>
      <c r="D71" s="1306"/>
      <c r="E71" s="1306"/>
      <c r="F71" s="1307"/>
      <c r="G71" s="675"/>
      <c r="H71" s="1305"/>
      <c r="I71" s="1307"/>
      <c r="J71" s="676"/>
      <c r="K71" s="677"/>
    </row>
    <row r="72" spans="1:12" ht="12" customHeight="1">
      <c r="B72" s="1305"/>
      <c r="C72" s="1306"/>
      <c r="D72" s="1306"/>
      <c r="E72" s="1306"/>
      <c r="F72" s="1307"/>
      <c r="G72" s="675"/>
      <c r="H72" s="1305"/>
      <c r="I72" s="1307"/>
      <c r="J72" s="676"/>
      <c r="K72" s="677"/>
    </row>
    <row r="73" spans="1:12" ht="19.95" customHeight="1">
      <c r="B73" s="1305"/>
      <c r="C73" s="1306"/>
      <c r="D73" s="1306"/>
      <c r="E73" s="1306"/>
      <c r="F73" s="1307"/>
      <c r="G73" s="675"/>
      <c r="H73" s="1305"/>
      <c r="I73" s="1307"/>
      <c r="J73" s="676"/>
      <c r="K73" s="677"/>
    </row>
    <row r="74" spans="1:12" ht="3" customHeight="1">
      <c r="B74" s="1308"/>
      <c r="C74" s="1309"/>
      <c r="D74" s="1309"/>
      <c r="E74" s="1309"/>
      <c r="F74" s="1310"/>
      <c r="G74" s="679"/>
      <c r="H74" s="1308"/>
      <c r="I74" s="1310"/>
      <c r="J74" s="680"/>
      <c r="K74" s="654"/>
    </row>
    <row r="75" spans="1:12" ht="34.950000000000003" customHeight="1">
      <c r="B75" s="1311" t="s">
        <v>733</v>
      </c>
      <c r="C75" s="1311"/>
      <c r="D75" s="1311"/>
      <c r="E75" s="1311"/>
      <c r="F75" s="1311"/>
      <c r="G75" s="679"/>
      <c r="H75" s="1312" t="s">
        <v>875</v>
      </c>
      <c r="I75" s="1311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797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3" t="s">
        <v>726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4" t="s">
        <v>727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1" t="s">
        <v>791</v>
      </c>
      <c r="F83" s="1291"/>
      <c r="G83" s="1291"/>
      <c r="H83" s="1291"/>
      <c r="I83" s="1291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1" t="s">
        <v>796</v>
      </c>
      <c r="F84" s="1291"/>
      <c r="G84" s="1291"/>
      <c r="H84" s="1291"/>
      <c r="I84" s="1291"/>
      <c r="J84" s="672"/>
      <c r="K84" s="663"/>
    </row>
    <row r="85" spans="1:11" s="656" customFormat="1" ht="38.4" customHeight="1">
      <c r="A85" s="662"/>
      <c r="B85" s="709"/>
      <c r="C85" s="710"/>
      <c r="D85" s="1187" t="s">
        <v>728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795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734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794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732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2"/>
      <c r="C92" s="1303"/>
      <c r="D92" s="1303"/>
      <c r="E92" s="1303"/>
      <c r="F92" s="1304"/>
      <c r="G92" s="675"/>
      <c r="H92" s="1302"/>
      <c r="I92" s="1304"/>
      <c r="J92" s="676"/>
      <c r="K92" s="677"/>
    </row>
    <row r="93" spans="1:11" ht="12" customHeight="1">
      <c r="B93" s="1305"/>
      <c r="C93" s="1306"/>
      <c r="D93" s="1306"/>
      <c r="E93" s="1306"/>
      <c r="F93" s="1307"/>
      <c r="G93" s="675"/>
      <c r="H93" s="1305"/>
      <c r="I93" s="1307"/>
      <c r="J93" s="676"/>
      <c r="K93" s="677"/>
    </row>
    <row r="94" spans="1:11" ht="12" customHeight="1">
      <c r="B94" s="1305"/>
      <c r="C94" s="1306"/>
      <c r="D94" s="1306"/>
      <c r="E94" s="1306"/>
      <c r="F94" s="1307"/>
      <c r="G94" s="675"/>
      <c r="H94" s="1305"/>
      <c r="I94" s="1307"/>
      <c r="J94" s="676"/>
      <c r="K94" s="677"/>
    </row>
    <row r="95" spans="1:11" ht="12" customHeight="1">
      <c r="B95" s="1305"/>
      <c r="C95" s="1306"/>
      <c r="D95" s="1306"/>
      <c r="E95" s="1306"/>
      <c r="F95" s="1307"/>
      <c r="G95" s="675"/>
      <c r="H95" s="1305"/>
      <c r="I95" s="1307"/>
      <c r="J95" s="676"/>
      <c r="K95" s="677"/>
    </row>
    <row r="96" spans="1:11" ht="12" customHeight="1">
      <c r="B96" s="1308"/>
      <c r="C96" s="1309"/>
      <c r="D96" s="1309"/>
      <c r="E96" s="1309"/>
      <c r="F96" s="1310"/>
      <c r="G96" s="679"/>
      <c r="H96" s="1308"/>
      <c r="I96" s="1310"/>
      <c r="J96" s="680"/>
      <c r="K96" s="654"/>
    </row>
    <row r="97" spans="1:12">
      <c r="B97" s="1311" t="s">
        <v>733</v>
      </c>
      <c r="C97" s="1311"/>
      <c r="D97" s="1311"/>
      <c r="E97" s="1311"/>
      <c r="F97" s="1311"/>
      <c r="G97" s="679"/>
      <c r="H97" s="1311" t="s">
        <v>793</v>
      </c>
      <c r="I97" s="1311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792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726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727</v>
      </c>
      <c r="F102" s="1294"/>
      <c r="G102" s="1294"/>
      <c r="H102" s="1294"/>
      <c r="I102" s="1294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91" t="s">
        <v>791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1" t="s">
        <v>790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9"/>
      <c r="C105" s="710"/>
      <c r="D105" s="1187" t="s">
        <v>728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729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789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788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732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2"/>
      <c r="C112" s="1303"/>
      <c r="D112" s="1303"/>
      <c r="E112" s="1303"/>
      <c r="F112" s="1304"/>
      <c r="G112" s="675"/>
      <c r="H112" s="1302"/>
      <c r="I112" s="1304"/>
      <c r="J112" s="676"/>
      <c r="K112" s="677"/>
    </row>
    <row r="113" spans="2:11" ht="12" customHeight="1">
      <c r="B113" s="1305"/>
      <c r="C113" s="1306"/>
      <c r="D113" s="1306"/>
      <c r="E113" s="1306"/>
      <c r="F113" s="1307"/>
      <c r="G113" s="675"/>
      <c r="H113" s="1305"/>
      <c r="I113" s="1307"/>
      <c r="J113" s="676"/>
      <c r="K113" s="677"/>
    </row>
    <row r="114" spans="2:11" ht="12" customHeight="1">
      <c r="B114" s="1305"/>
      <c r="C114" s="1306"/>
      <c r="D114" s="1306"/>
      <c r="E114" s="1306"/>
      <c r="F114" s="1307"/>
      <c r="G114" s="675"/>
      <c r="H114" s="1305"/>
      <c r="I114" s="1307"/>
      <c r="J114" s="676"/>
      <c r="K114" s="677"/>
    </row>
    <row r="115" spans="2:11" ht="12" customHeight="1">
      <c r="B115" s="1305"/>
      <c r="C115" s="1306"/>
      <c r="D115" s="1306"/>
      <c r="E115" s="1306"/>
      <c r="F115" s="1307"/>
      <c r="G115" s="675"/>
      <c r="H115" s="1305"/>
      <c r="I115" s="1307"/>
      <c r="J115" s="676"/>
      <c r="K115" s="677"/>
    </row>
    <row r="116" spans="2:11" ht="12" customHeight="1">
      <c r="B116" s="1308"/>
      <c r="C116" s="1309"/>
      <c r="D116" s="1309"/>
      <c r="E116" s="1309"/>
      <c r="F116" s="1310"/>
      <c r="G116" s="679"/>
      <c r="H116" s="1308"/>
      <c r="I116" s="1310"/>
      <c r="J116" s="680"/>
      <c r="K116" s="654"/>
    </row>
    <row r="117" spans="2:11">
      <c r="B117" s="1311" t="s">
        <v>733</v>
      </c>
      <c r="C117" s="1311"/>
      <c r="D117" s="1311"/>
      <c r="E117" s="1311"/>
      <c r="F117" s="1311"/>
      <c r="G117" s="679"/>
      <c r="H117" s="1311" t="s">
        <v>787</v>
      </c>
      <c r="I117" s="1311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4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36"/>
      <c r="Y2" s="36"/>
      <c r="Z2" s="36"/>
      <c r="AA2" s="1316" t="s">
        <v>437</v>
      </c>
      <c r="AB2" s="1317"/>
      <c r="AC2" s="1317"/>
      <c r="AD2" s="1317"/>
      <c r="AE2" s="1318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9" t="s">
        <v>677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1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2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4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5" t="s">
        <v>980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1326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7" t="s">
        <v>178</v>
      </c>
      <c r="C11" s="1327"/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327"/>
      <c r="Y11" s="1327"/>
      <c r="Z11" s="1327"/>
      <c r="AA11" s="1327"/>
      <c r="AB11" s="1327"/>
      <c r="AC11" s="1327"/>
      <c r="AD11" s="1327"/>
      <c r="AE11" s="1327"/>
      <c r="AF11" s="48"/>
    </row>
    <row r="12" spans="1:35" ht="10.199999999999999" customHeight="1">
      <c r="A12" s="42"/>
      <c r="B12" s="1327"/>
      <c r="C12" s="1327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327"/>
      <c r="Y12" s="1327"/>
      <c r="Z12" s="1327"/>
      <c r="AA12" s="1327"/>
      <c r="AB12" s="1327"/>
      <c r="AC12" s="1327"/>
      <c r="AD12" s="1327"/>
      <c r="AE12" s="132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28" t="s">
        <v>970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328"/>
      <c r="Y14" s="1328"/>
      <c r="Z14" s="1328"/>
      <c r="AA14" s="1328"/>
      <c r="AB14" s="1328"/>
      <c r="AC14" s="1328"/>
      <c r="AD14" s="1328"/>
      <c r="AE14" s="1328"/>
      <c r="AF14" s="49"/>
    </row>
    <row r="15" spans="1:35" ht="36" customHeight="1">
      <c r="A15" s="40"/>
      <c r="B15" s="1322"/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4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29" t="s">
        <v>179</v>
      </c>
      <c r="C17" s="1329"/>
      <c r="D17" s="1329"/>
      <c r="E17" s="1329"/>
      <c r="F17" s="1329"/>
      <c r="G17" s="1329"/>
      <c r="H17" s="1329"/>
      <c r="I17" s="1329"/>
      <c r="J17" s="1329"/>
      <c r="K17" s="1329"/>
      <c r="L17" s="1329"/>
      <c r="M17" s="1329"/>
      <c r="N17" s="1329"/>
      <c r="O17" s="1329"/>
      <c r="P17" s="1329"/>
      <c r="Q17" s="1329"/>
      <c r="R17" s="1329"/>
      <c r="S17" s="1329"/>
      <c r="T17" s="1329"/>
      <c r="U17" s="1329"/>
      <c r="V17" s="1329"/>
      <c r="W17" s="1329"/>
      <c r="X17" s="1329"/>
      <c r="Y17" s="1329"/>
      <c r="Z17" s="1329"/>
      <c r="AA17" s="1329"/>
      <c r="AB17" s="1329"/>
      <c r="AC17" s="1329"/>
      <c r="AD17" s="1329"/>
      <c r="AE17" s="1329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375"/>
      <c r="AE19" s="375"/>
      <c r="AF19" s="358"/>
    </row>
    <row r="20" spans="1:32" ht="36" customHeight="1">
      <c r="A20" s="40"/>
      <c r="B20" s="1331" t="str">
        <f>IF([5]B_I_II!B47="","",[5]B_I_II!B47)</f>
        <v/>
      </c>
      <c r="C20" s="1332"/>
      <c r="D20" s="1332"/>
      <c r="E20" s="1332"/>
      <c r="F20" s="1332"/>
      <c r="G20" s="1332"/>
      <c r="H20" s="1332"/>
      <c r="I20" s="1332"/>
      <c r="J20" s="1332"/>
      <c r="K20" s="1332"/>
      <c r="L20" s="1332"/>
      <c r="M20" s="1332"/>
      <c r="N20" s="1332"/>
      <c r="O20" s="1332"/>
      <c r="P20" s="1332"/>
      <c r="Q20" s="1332"/>
      <c r="R20" s="1332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3"/>
      <c r="AF20" s="54"/>
    </row>
    <row r="21" spans="1:32" ht="15" customHeight="1">
      <c r="A21" s="40"/>
      <c r="B21" s="1334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6"/>
      <c r="AF21" s="54"/>
    </row>
    <row r="22" spans="1:32">
      <c r="A22" s="40"/>
      <c r="B22" s="1313" t="s">
        <v>267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1" t="str">
        <f>IF([5]B_III!A26="","",[5]B_III!A26)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3"/>
      <c r="AF25" s="58"/>
    </row>
    <row r="26" spans="1:32" ht="18" customHeight="1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6"/>
      <c r="AF26" s="54"/>
    </row>
    <row r="27" spans="1:32">
      <c r="A27" s="40"/>
      <c r="B27" s="1338" t="s">
        <v>180</v>
      </c>
      <c r="C27" s="1338"/>
      <c r="D27" s="1338"/>
      <c r="E27" s="1338"/>
      <c r="F27" s="1338"/>
      <c r="G27" s="1338"/>
      <c r="H27" s="1338"/>
      <c r="I27" s="1338"/>
      <c r="J27" s="1338"/>
      <c r="K27" s="1338"/>
      <c r="L27" s="1338"/>
      <c r="M27" s="1338"/>
      <c r="N27" s="1338"/>
      <c r="O27" s="1338"/>
      <c r="P27" s="1338"/>
      <c r="Q27" s="1338"/>
      <c r="R27" s="1338"/>
      <c r="S27" s="1338"/>
      <c r="T27" s="1338"/>
      <c r="U27" s="1338"/>
      <c r="V27" s="1338"/>
      <c r="W27" s="1338"/>
      <c r="X27" s="1338"/>
      <c r="Y27" s="1338"/>
      <c r="Z27" s="1338"/>
      <c r="AA27" s="1338"/>
      <c r="AB27" s="1338"/>
      <c r="AC27" s="1338"/>
      <c r="AD27" s="1338"/>
      <c r="AE27" s="1338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9" t="s">
        <v>697</v>
      </c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358"/>
    </row>
    <row r="30" spans="1:32">
      <c r="A30" s="40"/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358"/>
    </row>
    <row r="31" spans="1:32">
      <c r="A31" s="40"/>
      <c r="B31" s="1339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358"/>
    </row>
    <row r="32" spans="1:32" ht="12.6" customHeight="1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54"/>
    </row>
    <row r="33" spans="1:32" ht="10.95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2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95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5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0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2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3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5"/>
      <c r="AF39" s="41"/>
    </row>
    <row r="40" spans="1:32" ht="15.9" customHeight="1">
      <c r="A40" s="40"/>
      <c r="B40" s="69"/>
      <c r="C40" s="1349"/>
      <c r="D40" s="1349"/>
      <c r="E40" s="1349"/>
      <c r="F40" s="1349"/>
      <c r="G40" s="1349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3"/>
      <c r="V40" s="1344"/>
      <c r="W40" s="1344"/>
      <c r="X40" s="1344"/>
      <c r="Y40" s="1344"/>
      <c r="Z40" s="1344"/>
      <c r="AA40" s="1344"/>
      <c r="AB40" s="1344"/>
      <c r="AC40" s="1344"/>
      <c r="AD40" s="1344"/>
      <c r="AE40" s="134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6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8"/>
      <c r="AF41" s="41"/>
    </row>
    <row r="42" spans="1:32" ht="45" customHeight="1">
      <c r="A42" s="40"/>
      <c r="B42" s="1350" t="s">
        <v>4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586"/>
      <c r="U42" s="1351" t="s">
        <v>678</v>
      </c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41"/>
    </row>
    <row r="43" spans="1:32" ht="15.6" customHeight="1">
      <c r="A43" s="1352" t="s">
        <v>832</v>
      </c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4"/>
    </row>
    <row r="44" spans="1:32" ht="7.95" customHeight="1">
      <c r="A44" s="1352"/>
      <c r="B44" s="1353"/>
      <c r="C44" s="1353"/>
      <c r="D44" s="1353"/>
      <c r="E44" s="1353"/>
      <c r="F44" s="1353"/>
      <c r="G44" s="1353"/>
      <c r="H44" s="1353"/>
      <c r="I44" s="1353"/>
      <c r="J44" s="1353"/>
      <c r="K44" s="1353"/>
      <c r="L44" s="1353"/>
      <c r="M44" s="1353"/>
      <c r="N44" s="1353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4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90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55"/>
    </row>
    <row r="47" spans="1:32" ht="12" customHeight="1">
      <c r="A47" s="557" t="s">
        <v>636</v>
      </c>
      <c r="B47" s="1290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82"/>
    </row>
    <row r="48" spans="1:32" ht="46.95" customHeight="1">
      <c r="A48" s="588"/>
      <c r="B48" s="1291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82"/>
    </row>
    <row r="49" spans="1:32" ht="27" customHeight="1">
      <c r="A49" s="558" t="s">
        <v>350</v>
      </c>
      <c r="B49" s="1291" t="s">
        <v>905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82"/>
    </row>
    <row r="50" spans="1:32" ht="27" customHeight="1">
      <c r="A50" s="558" t="s">
        <v>351</v>
      </c>
      <c r="B50" s="1291" t="s">
        <v>819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82"/>
    </row>
    <row r="51" spans="1:32" ht="44.4" customHeight="1">
      <c r="A51" s="558" t="s">
        <v>347</v>
      </c>
      <c r="B51" s="1291" t="s">
        <v>833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82"/>
    </row>
    <row r="52" spans="1:32" ht="120" customHeight="1">
      <c r="A52" s="558" t="s">
        <v>348</v>
      </c>
      <c r="B52" s="1291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82"/>
    </row>
    <row r="53" spans="1:32" ht="54" customHeight="1">
      <c r="A53" s="558" t="s">
        <v>349</v>
      </c>
      <c r="B53" s="1291" t="s">
        <v>815</v>
      </c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1356"/>
      <c r="O53" s="1356"/>
      <c r="P53" s="1356"/>
      <c r="Q53" s="1356"/>
      <c r="R53" s="1356"/>
      <c r="S53" s="1356"/>
      <c r="T53" s="1356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682"/>
    </row>
    <row r="54" spans="1:32" ht="139.94999999999999" customHeight="1">
      <c r="A54" s="558" t="s">
        <v>450</v>
      </c>
      <c r="B54" s="1291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82"/>
    </row>
    <row r="55" spans="1:32" ht="27.6" customHeight="1">
      <c r="A55" s="558" t="s">
        <v>624</v>
      </c>
      <c r="B55" s="1291" t="s">
        <v>828</v>
      </c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682"/>
    </row>
    <row r="56" spans="1:32" ht="22.8" customHeight="1">
      <c r="A56" s="558" t="s">
        <v>814</v>
      </c>
      <c r="B56" s="1291" t="s">
        <v>722</v>
      </c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682"/>
    </row>
    <row r="57" spans="1:32" ht="55.2" customHeight="1">
      <c r="A57" s="558" t="s">
        <v>813</v>
      </c>
      <c r="B57" s="1291" t="s">
        <v>801</v>
      </c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1356"/>
      <c r="O57" s="1356"/>
      <c r="P57" s="1356"/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682"/>
    </row>
    <row r="58" spans="1:32" ht="16.2" customHeight="1">
      <c r="A58" s="558"/>
      <c r="B58" s="1357" t="s">
        <v>834</v>
      </c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682"/>
    </row>
    <row r="59" spans="1:32" ht="11.4" customHeight="1">
      <c r="A59" s="559" t="s">
        <v>649</v>
      </c>
      <c r="B59" s="1290" t="s">
        <v>718</v>
      </c>
      <c r="C59" s="1359"/>
      <c r="D59" s="1359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682"/>
    </row>
    <row r="60" spans="1:32" ht="13.2" customHeight="1">
      <c r="A60" s="558"/>
      <c r="B60" s="1291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82"/>
    </row>
    <row r="61" spans="1:32" ht="25.2" customHeight="1">
      <c r="A61" s="558" t="s">
        <v>350</v>
      </c>
      <c r="B61" s="1291" t="s">
        <v>735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82"/>
    </row>
    <row r="62" spans="1:32" ht="23.4" customHeight="1">
      <c r="A62" s="558" t="s">
        <v>351</v>
      </c>
      <c r="B62" s="1291" t="s">
        <v>736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82"/>
    </row>
    <row r="63" spans="1:32" ht="33.6" customHeight="1">
      <c r="A63" s="558" t="s">
        <v>347</v>
      </c>
      <c r="B63" s="1291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82"/>
    </row>
    <row r="64" spans="1:32" ht="87.6" customHeight="1">
      <c r="A64" s="558" t="s">
        <v>348</v>
      </c>
      <c r="B64" s="1291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82"/>
    </row>
    <row r="65" spans="1:32" ht="54" customHeight="1">
      <c r="A65" s="558" t="s">
        <v>349</v>
      </c>
      <c r="B65" s="1291" t="s">
        <v>815</v>
      </c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682"/>
    </row>
    <row r="66" spans="1:32" ht="140.4" customHeight="1">
      <c r="A66" s="558" t="s">
        <v>450</v>
      </c>
      <c r="B66" s="1291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82"/>
    </row>
    <row r="67" spans="1:32" ht="24.6" customHeight="1">
      <c r="A67" s="558" t="s">
        <v>624</v>
      </c>
      <c r="B67" s="1291" t="s">
        <v>828</v>
      </c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682"/>
    </row>
    <row r="68" spans="1:32" ht="25.95" customHeight="1">
      <c r="A68" s="558" t="s">
        <v>814</v>
      </c>
      <c r="B68" s="1291" t="s">
        <v>722</v>
      </c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/>
      <c r="AD68" s="1356"/>
      <c r="AE68" s="1356"/>
      <c r="AF68" s="682"/>
    </row>
    <row r="69" spans="1:32" ht="55.95" customHeight="1">
      <c r="A69" s="558" t="s">
        <v>813</v>
      </c>
      <c r="B69" s="1291" t="s">
        <v>801</v>
      </c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6"/>
      <c r="AC69" s="1356"/>
      <c r="AD69" s="1356"/>
      <c r="AE69" s="1356"/>
      <c r="AF69" s="682"/>
    </row>
    <row r="70" spans="1:32" ht="15" customHeight="1">
      <c r="A70" s="559" t="s">
        <v>721</v>
      </c>
      <c r="B70" s="1290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82"/>
    </row>
    <row r="71" spans="1:32" ht="13.95" customHeight="1">
      <c r="A71" s="588"/>
      <c r="B71" s="1291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82"/>
    </row>
    <row r="72" spans="1:32" ht="22.95" customHeight="1">
      <c r="A72" s="558" t="s">
        <v>350</v>
      </c>
      <c r="B72" s="1291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82"/>
    </row>
    <row r="73" spans="1:32" ht="23.4" customHeight="1">
      <c r="A73" s="558" t="s">
        <v>351</v>
      </c>
      <c r="B73" s="1291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82"/>
    </row>
    <row r="74" spans="1:32" ht="34.950000000000003" customHeight="1">
      <c r="A74" s="558" t="s">
        <v>347</v>
      </c>
      <c r="B74" s="1291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82"/>
    </row>
    <row r="75" spans="1:32" ht="87" customHeight="1">
      <c r="A75" s="558" t="s">
        <v>348</v>
      </c>
      <c r="B75" s="1291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82"/>
    </row>
    <row r="76" spans="1:32" ht="12.6" customHeight="1">
      <c r="A76" s="558" t="s">
        <v>349</v>
      </c>
      <c r="B76" s="1291" t="s">
        <v>816</v>
      </c>
      <c r="C76" s="1356"/>
      <c r="D76" s="1356"/>
      <c r="E76" s="1356"/>
      <c r="F76" s="1356"/>
      <c r="G76" s="1356"/>
      <c r="H76" s="1356"/>
      <c r="I76" s="1356"/>
      <c r="J76" s="1356"/>
      <c r="K76" s="1356"/>
      <c r="L76" s="1356"/>
      <c r="M76" s="1356"/>
      <c r="N76" s="1356"/>
      <c r="O76" s="1356"/>
      <c r="P76" s="1356"/>
      <c r="Q76" s="1356"/>
      <c r="R76" s="1356"/>
      <c r="S76" s="1356"/>
      <c r="T76" s="1356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682"/>
    </row>
    <row r="77" spans="1:32" ht="54.6" customHeight="1">
      <c r="A77" s="558" t="s">
        <v>450</v>
      </c>
      <c r="B77" s="1291" t="s">
        <v>815</v>
      </c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  <c r="AC77" s="1356"/>
      <c r="AD77" s="1356"/>
      <c r="AE77" s="1356"/>
      <c r="AF77" s="682"/>
    </row>
    <row r="78" spans="1:32" ht="142.19999999999999" customHeight="1">
      <c r="A78" s="558" t="s">
        <v>624</v>
      </c>
      <c r="B78" s="1291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82"/>
    </row>
    <row r="79" spans="1:32" ht="25.2" customHeight="1">
      <c r="A79" s="558" t="s">
        <v>814</v>
      </c>
      <c r="B79" s="1291" t="s">
        <v>830</v>
      </c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6"/>
      <c r="AB79" s="1356"/>
      <c r="AC79" s="1356"/>
      <c r="AD79" s="1356"/>
      <c r="AE79" s="1356"/>
      <c r="AF79" s="682"/>
    </row>
    <row r="80" spans="1:32" ht="27" customHeight="1">
      <c r="A80" s="558" t="s">
        <v>813</v>
      </c>
      <c r="B80" s="1291" t="s">
        <v>722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6"/>
      <c r="AB80" s="1356"/>
      <c r="AC80" s="1356"/>
      <c r="AD80" s="1356"/>
      <c r="AE80" s="1356"/>
      <c r="AF80" s="682"/>
    </row>
    <row r="81" spans="1:32" ht="15.6" customHeight="1">
      <c r="A81" s="558" t="s">
        <v>812</v>
      </c>
      <c r="B81" s="1291" t="s">
        <v>831</v>
      </c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1356"/>
      <c r="O81" s="1356"/>
      <c r="P81" s="1356"/>
      <c r="Q81" s="1356"/>
      <c r="R81" s="1356"/>
      <c r="S81" s="1356"/>
      <c r="T81" s="1356"/>
      <c r="U81" s="1356"/>
      <c r="V81" s="1356"/>
      <c r="W81" s="1356"/>
      <c r="X81" s="1356"/>
      <c r="Y81" s="1356"/>
      <c r="Z81" s="1356"/>
      <c r="AA81" s="1356"/>
      <c r="AB81" s="1356"/>
      <c r="AC81" s="1356"/>
      <c r="AD81" s="1356"/>
      <c r="AE81" s="1356"/>
      <c r="AF81" s="682"/>
    </row>
    <row r="82" spans="1:32" ht="15.6" customHeight="1">
      <c r="A82" s="558"/>
      <c r="B82" s="1291" t="s">
        <v>808</v>
      </c>
      <c r="C82" s="1356"/>
      <c r="D82" s="1356"/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6"/>
      <c r="AB82" s="1356"/>
      <c r="AC82" s="1356"/>
      <c r="AD82" s="1356"/>
      <c r="AE82" s="1356"/>
      <c r="AF82" s="682"/>
    </row>
    <row r="83" spans="1:32" ht="19.95" customHeight="1">
      <c r="A83" s="558"/>
      <c r="B83" s="1291" t="s">
        <v>807</v>
      </c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3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714"/>
      <c r="Z2" s="714"/>
      <c r="AA2" s="714"/>
      <c r="AB2" s="714"/>
      <c r="AC2" s="1365" t="s">
        <v>437</v>
      </c>
      <c r="AD2" s="1366"/>
      <c r="AE2" s="1366"/>
      <c r="AF2" s="1366"/>
      <c r="AG2" s="1367"/>
      <c r="AH2" s="715"/>
    </row>
    <row r="3" spans="1:34" ht="6.75" customHeight="1">
      <c r="A3" s="136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70"/>
    </row>
    <row r="4" spans="1:34" ht="31.5" customHeight="1">
      <c r="A4" s="1371" t="s">
        <v>945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3"/>
    </row>
    <row r="5" spans="1:34" ht="6.75" customHeight="1">
      <c r="A5" s="1374"/>
      <c r="B5" s="1375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7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2"/>
      <c r="AE6" s="1362"/>
      <c r="AF6" s="1362"/>
      <c r="AG6" s="1362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8"/>
      <c r="AE10" s="1369"/>
      <c r="AF10" s="1369"/>
      <c r="AG10" s="1369"/>
      <c r="AH10" s="723"/>
    </row>
    <row r="11" spans="1:34" hidden="1">
      <c r="A11" s="716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9"/>
      <c r="AE11" s="1369"/>
      <c r="AF11" s="1369"/>
      <c r="AG11" s="1369"/>
      <c r="AH11" s="719"/>
    </row>
    <row r="12" spans="1:34" ht="60" customHeight="1">
      <c r="A12" s="716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9"/>
    </row>
    <row r="13" spans="1:34">
      <c r="A13" s="716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9"/>
    </row>
    <row r="14" spans="1:34">
      <c r="A14" s="716"/>
      <c r="B14" s="1386" t="s">
        <v>946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69"/>
      <c r="AA14" s="1369"/>
      <c r="AB14" s="1369"/>
      <c r="AC14" s="1369"/>
      <c r="AD14" s="1369"/>
      <c r="AE14" s="1369"/>
      <c r="AF14" s="1369"/>
      <c r="AG14" s="1369"/>
      <c r="AH14" s="719"/>
    </row>
    <row r="15" spans="1:34" ht="9" customHeight="1">
      <c r="A15" s="716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69"/>
      <c r="AA15" s="1369"/>
      <c r="AB15" s="1369"/>
      <c r="AC15" s="1369"/>
      <c r="AD15" s="1369"/>
      <c r="AE15" s="1369"/>
      <c r="AF15" s="1369"/>
      <c r="AG15" s="1369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719"/>
    </row>
    <row r="21" spans="1:34" ht="18.600000000000001" customHeight="1">
      <c r="A21" s="716"/>
      <c r="B21" s="1389" t="s">
        <v>268</v>
      </c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88"/>
      <c r="AB21" s="1388"/>
      <c r="AC21" s="1388"/>
      <c r="AD21" s="1388"/>
      <c r="AE21" s="1388"/>
      <c r="AF21" s="1388"/>
      <c r="AG21" s="1388"/>
      <c r="AH21" s="719"/>
    </row>
    <row r="22" spans="1:34" ht="25.95" customHeight="1">
      <c r="A22" s="727"/>
      <c r="B22" s="1394" t="s">
        <v>269</v>
      </c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4"/>
      <c r="AB22" s="1394"/>
      <c r="AC22" s="1394"/>
      <c r="AD22" s="1394"/>
      <c r="AE22" s="1394"/>
      <c r="AF22" s="1394"/>
      <c r="AG22" s="1394"/>
      <c r="AH22" s="719"/>
    </row>
    <row r="23" spans="1:34" ht="12" customHeight="1">
      <c r="A23" s="727"/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4"/>
      <c r="P23" s="1394"/>
      <c r="Q23" s="1394"/>
      <c r="R23" s="1394"/>
      <c r="S23" s="1394"/>
      <c r="T23" s="1394"/>
      <c r="U23" s="1394"/>
      <c r="V23" s="1394"/>
      <c r="W23" s="1394"/>
      <c r="X23" s="1394"/>
      <c r="Y23" s="1394"/>
      <c r="Z23" s="1394"/>
      <c r="AA23" s="1394"/>
      <c r="AB23" s="1394"/>
      <c r="AC23" s="1394"/>
      <c r="AD23" s="1394"/>
      <c r="AE23" s="1394"/>
      <c r="AF23" s="1394"/>
      <c r="AG23" s="1394"/>
      <c r="AH23" s="719"/>
    </row>
    <row r="24" spans="1:34" ht="30.75" customHeight="1">
      <c r="A24" s="728" t="s">
        <v>835</v>
      </c>
      <c r="B24" s="1395" t="s">
        <v>858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719"/>
    </row>
    <row r="25" spans="1:34" ht="32.4" customHeight="1">
      <c r="A25" s="728" t="s">
        <v>224</v>
      </c>
      <c r="B25" s="1395" t="s">
        <v>859</v>
      </c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/>
      <c r="R25" s="1395"/>
      <c r="S25" s="1395"/>
      <c r="T25" s="1395"/>
      <c r="U25" s="1395"/>
      <c r="V25" s="1395"/>
      <c r="W25" s="1395"/>
      <c r="X25" s="1395"/>
      <c r="Y25" s="1395"/>
      <c r="Z25" s="1395"/>
      <c r="AA25" s="1395"/>
      <c r="AB25" s="1395"/>
      <c r="AC25" s="1395"/>
      <c r="AD25" s="1395"/>
      <c r="AE25" s="1395"/>
      <c r="AF25" s="1395"/>
      <c r="AG25" s="1395"/>
      <c r="AH25" s="719"/>
    </row>
    <row r="26" spans="1:34" ht="31.2" customHeight="1">
      <c r="A26" s="728" t="s">
        <v>225</v>
      </c>
      <c r="B26" s="1395" t="s">
        <v>971</v>
      </c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719"/>
    </row>
    <row r="27" spans="1:34" ht="41.25" customHeight="1">
      <c r="A27" s="728" t="s">
        <v>240</v>
      </c>
      <c r="B27" s="1395" t="s">
        <v>860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395"/>
      <c r="O27" s="1395"/>
      <c r="P27" s="1395"/>
      <c r="Q27" s="1395"/>
      <c r="R27" s="1395"/>
      <c r="S27" s="1395"/>
      <c r="T27" s="1395"/>
      <c r="U27" s="1395"/>
      <c r="V27" s="1395"/>
      <c r="W27" s="1395"/>
      <c r="X27" s="1395"/>
      <c r="Y27" s="1395"/>
      <c r="Z27" s="1395"/>
      <c r="AA27" s="1395"/>
      <c r="AB27" s="1395"/>
      <c r="AC27" s="1395"/>
      <c r="AD27" s="1395"/>
      <c r="AE27" s="1395"/>
      <c r="AF27" s="1395"/>
      <c r="AG27" s="1395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7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9"/>
      <c r="AH29" s="719"/>
    </row>
    <row r="30" spans="1:34" ht="39" customHeight="1">
      <c r="A30" s="716"/>
      <c r="B30" s="733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734"/>
      <c r="T30" s="726"/>
      <c r="U30" s="1400"/>
      <c r="V30" s="1401"/>
      <c r="W30" s="1401"/>
      <c r="X30" s="1401"/>
      <c r="Y30" s="1401"/>
      <c r="Z30" s="1401"/>
      <c r="AA30" s="1401"/>
      <c r="AB30" s="1401"/>
      <c r="AC30" s="1401"/>
      <c r="AD30" s="1401"/>
      <c r="AE30" s="1401"/>
      <c r="AF30" s="1401"/>
      <c r="AG30" s="1402"/>
      <c r="AH30" s="719"/>
    </row>
    <row r="31" spans="1:34" ht="15.9" customHeight="1">
      <c r="A31" s="716"/>
      <c r="B31" s="733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734"/>
      <c r="T31" s="726"/>
      <c r="U31" s="1400"/>
      <c r="V31" s="1401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2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3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5"/>
      <c r="AH32" s="719"/>
    </row>
    <row r="33" spans="1:35" ht="40.5" customHeight="1">
      <c r="A33" s="716"/>
      <c r="B33" s="1396" t="s">
        <v>4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739"/>
      <c r="U33" s="1406" t="s">
        <v>876</v>
      </c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7" t="s">
        <v>593</v>
      </c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8"/>
      <c r="M35" s="1408"/>
      <c r="N35" s="1408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  <c r="AA35" s="1408"/>
      <c r="AB35" s="1408"/>
      <c r="AC35" s="1408"/>
      <c r="AD35" s="1408"/>
      <c r="AE35" s="1408"/>
      <c r="AF35" s="1408"/>
      <c r="AG35" s="1408"/>
      <c r="AH35" s="741"/>
      <c r="AI35" s="209"/>
    </row>
    <row r="36" spans="1:35" ht="64.95" customHeight="1">
      <c r="A36" s="1409" t="s">
        <v>981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742"/>
      <c r="AI36" s="209"/>
    </row>
    <row r="37" spans="1:35" ht="3" customHeight="1">
      <c r="A37" s="1391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2"/>
      <c r="AB37" s="1392"/>
      <c r="AC37" s="1392"/>
      <c r="AD37" s="1392"/>
      <c r="AE37" s="1392"/>
      <c r="AF37" s="1392"/>
      <c r="AG37" s="1392"/>
      <c r="AH37" s="743"/>
      <c r="AI37" s="209"/>
    </row>
    <row r="38" spans="1:35" ht="6" customHeight="1">
      <c r="A38" s="428"/>
      <c r="B38" s="1393"/>
      <c r="C38" s="1393"/>
      <c r="D38" s="1393"/>
      <c r="E38" s="1393"/>
      <c r="F38" s="1393"/>
      <c r="G38" s="1393"/>
      <c r="H38" s="1393"/>
      <c r="I38" s="1393"/>
      <c r="J38" s="1393"/>
      <c r="K38" s="1393"/>
      <c r="L38" s="1393"/>
      <c r="M38" s="1393"/>
      <c r="N38" s="1393"/>
      <c r="O38" s="1393"/>
      <c r="P38" s="1393"/>
      <c r="Q38" s="1393"/>
      <c r="R38" s="1393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6" t="s">
        <v>437</v>
      </c>
      <c r="Z2" s="1537"/>
      <c r="AA2" s="1538"/>
      <c r="AB2" s="586"/>
    </row>
    <row r="3" spans="1:48" ht="21.75" customHeight="1">
      <c r="A3" s="1539" t="s">
        <v>863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48" ht="20.399999999999999" customHeight="1">
      <c r="A4" s="1540" t="s">
        <v>836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  <c r="S4" s="1541"/>
      <c r="T4" s="1541"/>
      <c r="U4" s="1541"/>
      <c r="V4" s="1541"/>
      <c r="W4" s="1541"/>
      <c r="X4" s="1541"/>
      <c r="Y4" s="1541"/>
      <c r="Z4" s="1541"/>
      <c r="AA4" s="1541"/>
      <c r="AB4" s="592"/>
    </row>
    <row r="5" spans="1:48" ht="15" customHeight="1">
      <c r="A5" s="1226" t="s">
        <v>837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3">
        <v>500000</v>
      </c>
      <c r="X5" s="1514"/>
      <c r="Y5" s="1514"/>
      <c r="Z5" s="1515"/>
      <c r="AA5" s="591" t="s">
        <v>13</v>
      </c>
      <c r="AB5" s="1502" t="str">
        <f ca="1">IF(Z25=0,"","x")</f>
        <v/>
      </c>
      <c r="AE5" s="696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6"/>
      <c r="X6" s="1517"/>
      <c r="Y6" s="1517"/>
      <c r="Z6" s="1518"/>
      <c r="AA6" s="586"/>
      <c r="AB6" s="1503"/>
    </row>
    <row r="7" spans="1:48" ht="24.6" customHeight="1">
      <c r="A7" s="1494" t="s">
        <v>838</v>
      </c>
      <c r="B7" s="1542"/>
      <c r="C7" s="1542"/>
      <c r="D7" s="1542"/>
      <c r="E7" s="1542"/>
      <c r="F7" s="1542"/>
      <c r="G7" s="1542"/>
      <c r="H7" s="1542"/>
      <c r="I7" s="1542"/>
      <c r="J7" s="1542"/>
      <c r="K7" s="1542"/>
      <c r="L7" s="1542"/>
      <c r="M7" s="1542"/>
      <c r="N7" s="1542"/>
      <c r="O7" s="1542"/>
      <c r="P7" s="1542"/>
      <c r="Q7" s="1542"/>
      <c r="R7" s="1542"/>
      <c r="S7" s="1542"/>
      <c r="T7" s="1542"/>
      <c r="U7" s="1542"/>
      <c r="V7" s="1542"/>
      <c r="W7" s="1542"/>
      <c r="X7" s="1542"/>
      <c r="Y7" s="1542"/>
      <c r="Z7" s="1542"/>
      <c r="AA7" s="1542"/>
      <c r="AB7" s="1542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5" t="s">
        <v>272</v>
      </c>
      <c r="B9" s="1445"/>
      <c r="C9" s="1445" t="s">
        <v>226</v>
      </c>
      <c r="D9" s="1445"/>
      <c r="E9" s="1445"/>
      <c r="F9" s="1445" t="s">
        <v>227</v>
      </c>
      <c r="G9" s="1445"/>
      <c r="H9" s="1445"/>
      <c r="I9" s="1445"/>
      <c r="J9" s="1445"/>
      <c r="K9" s="1445" t="s">
        <v>242</v>
      </c>
      <c r="L9" s="1446"/>
      <c r="M9" s="1446"/>
      <c r="N9" s="1446"/>
      <c r="O9" s="1446"/>
      <c r="P9" s="1445" t="s">
        <v>453</v>
      </c>
      <c r="Q9" s="1446"/>
      <c r="R9" s="1446"/>
      <c r="S9" s="1446"/>
      <c r="T9" s="1446"/>
      <c r="U9" s="1446"/>
      <c r="V9" s="1481" t="s">
        <v>228</v>
      </c>
      <c r="W9" s="1481"/>
      <c r="X9" s="1481"/>
      <c r="Y9" s="1481"/>
      <c r="Z9" s="1445" t="s">
        <v>328</v>
      </c>
      <c r="AA9" s="1445"/>
      <c r="AB9" s="1445"/>
    </row>
    <row r="10" spans="1:48" ht="18.75" customHeight="1">
      <c r="A10" s="1438" t="s">
        <v>753</v>
      </c>
      <c r="B10" s="1439"/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39"/>
      <c r="Z10" s="1439"/>
      <c r="AA10" s="1439"/>
      <c r="AB10" s="1440"/>
      <c r="AR10" s="510">
        <f ca="1">MIN(Z28,Z58,Z86,Z113,Z141)</f>
        <v>0</v>
      </c>
    </row>
    <row r="11" spans="1:48" ht="40.5" customHeight="1">
      <c r="A11" s="1523"/>
      <c r="B11" s="1523"/>
      <c r="C11" s="1527"/>
      <c r="D11" s="1527"/>
      <c r="E11" s="1527"/>
      <c r="F11" s="1419"/>
      <c r="G11" s="1419"/>
      <c r="H11" s="1419"/>
      <c r="I11" s="1419"/>
      <c r="J11" s="1419"/>
      <c r="K11" s="1421" t="s">
        <v>754</v>
      </c>
      <c r="L11" s="1421"/>
      <c r="M11" s="1421"/>
      <c r="N11" s="1421"/>
      <c r="O11" s="1421"/>
      <c r="P11" s="1419"/>
      <c r="Q11" s="1419"/>
      <c r="R11" s="1419"/>
      <c r="S11" s="1419"/>
      <c r="T11" s="1419"/>
      <c r="U11" s="1419"/>
      <c r="V11" s="1525"/>
      <c r="W11" s="1526"/>
      <c r="X11" s="1526"/>
      <c r="Y11" s="1526"/>
      <c r="Z11" s="1415"/>
      <c r="AA11" s="1415"/>
      <c r="AB11" s="1415"/>
    </row>
    <row r="12" spans="1:48" s="417" customFormat="1" ht="39" customHeight="1">
      <c r="A12" s="1523"/>
      <c r="B12" s="1523"/>
      <c r="C12" s="1527"/>
      <c r="D12" s="1527"/>
      <c r="E12" s="1527"/>
      <c r="F12" s="1419"/>
      <c r="G12" s="1419"/>
      <c r="H12" s="1419"/>
      <c r="I12" s="1419"/>
      <c r="J12" s="1419"/>
      <c r="K12" s="1425" t="s">
        <v>751</v>
      </c>
      <c r="L12" s="1425"/>
      <c r="M12" s="1425"/>
      <c r="N12" s="1425"/>
      <c r="O12" s="1425"/>
      <c r="P12" s="1419"/>
      <c r="Q12" s="1419"/>
      <c r="R12" s="1419"/>
      <c r="S12" s="1419"/>
      <c r="T12" s="1419"/>
      <c r="U12" s="1419"/>
      <c r="V12" s="1525"/>
      <c r="W12" s="1526"/>
      <c r="X12" s="1526"/>
      <c r="Y12" s="1526"/>
      <c r="Z12" s="1415"/>
      <c r="AA12" s="1415"/>
      <c r="AB12" s="1415"/>
    </row>
    <row r="13" spans="1:48" ht="18.75" customHeight="1">
      <c r="A13" s="1438" t="s">
        <v>915</v>
      </c>
      <c r="B13" s="1439"/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  <c r="X13" s="1439"/>
      <c r="Y13" s="1439"/>
      <c r="Z13" s="1439"/>
      <c r="AA13" s="1439"/>
      <c r="AB13" s="1440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3"/>
      <c r="B14" s="1523"/>
      <c r="C14" s="1527"/>
      <c r="D14" s="1527"/>
      <c r="E14" s="1527"/>
      <c r="F14" s="1419"/>
      <c r="G14" s="1419"/>
      <c r="H14" s="1419"/>
      <c r="I14" s="1419"/>
      <c r="J14" s="1419"/>
      <c r="K14" s="1421" t="s">
        <v>842</v>
      </c>
      <c r="L14" s="1421"/>
      <c r="M14" s="1421"/>
      <c r="N14" s="1421"/>
      <c r="O14" s="1421"/>
      <c r="P14" s="1419"/>
      <c r="Q14" s="1419"/>
      <c r="R14" s="1419"/>
      <c r="S14" s="1419"/>
      <c r="T14" s="1419"/>
      <c r="U14" s="1419"/>
      <c r="V14" s="1525"/>
      <c r="W14" s="1526"/>
      <c r="X14" s="1526"/>
      <c r="Y14" s="1526"/>
      <c r="Z14" s="1415"/>
      <c r="AA14" s="1415"/>
      <c r="AB14" s="1415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3"/>
      <c r="B15" s="1523"/>
      <c r="C15" s="1527"/>
      <c r="D15" s="1527"/>
      <c r="E15" s="1527"/>
      <c r="F15" s="1419"/>
      <c r="G15" s="1419"/>
      <c r="H15" s="1419"/>
      <c r="I15" s="1419"/>
      <c r="J15" s="1419"/>
      <c r="K15" s="1425" t="s">
        <v>839</v>
      </c>
      <c r="L15" s="1425"/>
      <c r="M15" s="1425"/>
      <c r="N15" s="1425"/>
      <c r="O15" s="1425"/>
      <c r="P15" s="1419"/>
      <c r="Q15" s="1419"/>
      <c r="R15" s="1419"/>
      <c r="S15" s="1419"/>
      <c r="T15" s="1419"/>
      <c r="U15" s="1419"/>
      <c r="V15" s="1525"/>
      <c r="W15" s="1526"/>
      <c r="X15" s="1526"/>
      <c r="Y15" s="1526"/>
      <c r="Z15" s="1415"/>
      <c r="AA15" s="1415"/>
      <c r="AB15" s="1415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9" t="s">
        <v>916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1"/>
    </row>
    <row r="17" spans="1:28" ht="40.5" customHeight="1">
      <c r="A17" s="1523" t="s">
        <v>181</v>
      </c>
      <c r="B17" s="1523"/>
      <c r="C17" s="1527" t="s">
        <v>181</v>
      </c>
      <c r="D17" s="1527"/>
      <c r="E17" s="1527"/>
      <c r="F17" s="1419" t="s">
        <v>181</v>
      </c>
      <c r="G17" s="1419"/>
      <c r="H17" s="1419"/>
      <c r="I17" s="1419"/>
      <c r="J17" s="1419"/>
      <c r="K17" s="1421" t="s">
        <v>861</v>
      </c>
      <c r="L17" s="1421"/>
      <c r="M17" s="1421"/>
      <c r="N17" s="1421"/>
      <c r="O17" s="1421"/>
      <c r="P17" s="1528" t="s">
        <v>181</v>
      </c>
      <c r="Q17" s="1528"/>
      <c r="R17" s="1528"/>
      <c r="S17" s="1528"/>
      <c r="T17" s="1528"/>
      <c r="U17" s="1528"/>
      <c r="V17" s="1525"/>
      <c r="W17" s="1526"/>
      <c r="X17" s="1526"/>
      <c r="Y17" s="1526"/>
      <c r="Z17" s="1415"/>
      <c r="AA17" s="1415"/>
      <c r="AB17" s="1415"/>
    </row>
    <row r="18" spans="1:28" s="417" customFormat="1" ht="40.5" customHeight="1">
      <c r="A18" s="1523" t="s">
        <v>181</v>
      </c>
      <c r="B18" s="1523"/>
      <c r="C18" s="1527" t="s">
        <v>181</v>
      </c>
      <c r="D18" s="1527"/>
      <c r="E18" s="1527"/>
      <c r="F18" s="1419" t="s">
        <v>181</v>
      </c>
      <c r="G18" s="1419"/>
      <c r="H18" s="1419"/>
      <c r="I18" s="1419"/>
      <c r="J18" s="1419"/>
      <c r="K18" s="1425" t="s">
        <v>841</v>
      </c>
      <c r="L18" s="1425"/>
      <c r="M18" s="1425"/>
      <c r="N18" s="1425"/>
      <c r="O18" s="1425"/>
      <c r="P18" s="1528" t="s">
        <v>181</v>
      </c>
      <c r="Q18" s="1528"/>
      <c r="R18" s="1528"/>
      <c r="S18" s="1528"/>
      <c r="T18" s="1528"/>
      <c r="U18" s="1528"/>
      <c r="V18" s="1525"/>
      <c r="W18" s="1526"/>
      <c r="X18" s="1526"/>
      <c r="Y18" s="1526"/>
      <c r="Z18" s="1415"/>
      <c r="AA18" s="1415"/>
      <c r="AB18" s="1415"/>
    </row>
    <row r="19" spans="1:28" ht="18.75" customHeight="1">
      <c r="A19" s="1441" t="s">
        <v>917</v>
      </c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1"/>
      <c r="AB19" s="1441"/>
    </row>
    <row r="20" spans="1:28" ht="40.5" customHeight="1">
      <c r="A20" s="1523" t="s">
        <v>181</v>
      </c>
      <c r="B20" s="1523"/>
      <c r="C20" s="1527" t="s">
        <v>181</v>
      </c>
      <c r="D20" s="1527"/>
      <c r="E20" s="1527"/>
      <c r="F20" s="1419" t="s">
        <v>181</v>
      </c>
      <c r="G20" s="1419"/>
      <c r="H20" s="1419"/>
      <c r="I20" s="1419"/>
      <c r="J20" s="1419"/>
      <c r="K20" s="1421" t="s">
        <v>840</v>
      </c>
      <c r="L20" s="1421"/>
      <c r="M20" s="1421"/>
      <c r="N20" s="1421"/>
      <c r="O20" s="1421"/>
      <c r="P20" s="1419" t="s">
        <v>181</v>
      </c>
      <c r="Q20" s="1419"/>
      <c r="R20" s="1419"/>
      <c r="S20" s="1419"/>
      <c r="T20" s="1419"/>
      <c r="U20" s="1419"/>
      <c r="V20" s="1525"/>
      <c r="W20" s="1526"/>
      <c r="X20" s="1526"/>
      <c r="Y20" s="1526"/>
      <c r="Z20" s="1415"/>
      <c r="AA20" s="1415"/>
      <c r="AB20" s="1415"/>
    </row>
    <row r="21" spans="1:28" s="417" customFormat="1" ht="40.5" customHeight="1">
      <c r="A21" s="1523" t="s">
        <v>181</v>
      </c>
      <c r="B21" s="1523"/>
      <c r="C21" s="1524"/>
      <c r="D21" s="1524"/>
      <c r="E21" s="1524"/>
      <c r="F21" s="1419" t="s">
        <v>181</v>
      </c>
      <c r="G21" s="1419"/>
      <c r="H21" s="1419"/>
      <c r="I21" s="1419"/>
      <c r="J21" s="1419"/>
      <c r="K21" s="1425" t="s">
        <v>840</v>
      </c>
      <c r="L21" s="1425"/>
      <c r="M21" s="1425"/>
      <c r="N21" s="1425"/>
      <c r="O21" s="1425"/>
      <c r="P21" s="1419" t="s">
        <v>181</v>
      </c>
      <c r="Q21" s="1419"/>
      <c r="R21" s="1419"/>
      <c r="S21" s="1419"/>
      <c r="T21" s="1419"/>
      <c r="U21" s="1419"/>
      <c r="V21" s="1525"/>
      <c r="W21" s="1526"/>
      <c r="X21" s="1526"/>
      <c r="Y21" s="1526"/>
      <c r="Z21" s="1415"/>
      <c r="AA21" s="1415"/>
      <c r="AB21" s="1415"/>
    </row>
    <row r="22" spans="1:28" ht="33.75" customHeight="1">
      <c r="A22" s="505" t="s">
        <v>520</v>
      </c>
      <c r="B22" s="1413" t="s">
        <v>594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5"/>
      <c r="AA22" s="1415"/>
      <c r="AB22" s="1415"/>
    </row>
    <row r="23" spans="1:28" ht="26.25" customHeight="1">
      <c r="A23" s="550" t="s">
        <v>521</v>
      </c>
      <c r="B23" s="1413" t="s">
        <v>595</v>
      </c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4"/>
      <c r="AA23" s="1414"/>
      <c r="AB23" s="1414"/>
    </row>
    <row r="24" spans="1:28" ht="39.75" customHeight="1">
      <c r="A24" s="550" t="s">
        <v>522</v>
      </c>
      <c r="B24" s="1413" t="s">
        <v>596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4"/>
      <c r="AA24" s="1414"/>
      <c r="AB24" s="1414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0">
        <f ca="1">SUM(Z11:OFFSET(Razem_BIVA9_115,-1,25))</f>
        <v>0</v>
      </c>
      <c r="AA25" s="1480"/>
      <c r="AB25" s="1480"/>
    </row>
    <row r="26" spans="1:28" ht="14.25" customHeight="1">
      <c r="A26" s="1448" t="s">
        <v>546</v>
      </c>
      <c r="B26" s="1488" t="s">
        <v>454</v>
      </c>
      <c r="C26" s="1489"/>
      <c r="D26" s="1489"/>
      <c r="E26" s="1489"/>
      <c r="F26" s="1489"/>
      <c r="G26" s="1489"/>
      <c r="H26" s="1490"/>
      <c r="I26" s="1461" t="str">
        <f ca="1">IF(Z25&gt;0,"Wpisz wartość kursu EUR do PLN","nd")</f>
        <v>nd</v>
      </c>
      <c r="J26" s="1462"/>
      <c r="K26" s="1463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7" t="s">
        <v>281</v>
      </c>
      <c r="Z26" s="1469" t="str">
        <f ca="1">IF(Z25=0,"",W5-Z25)</f>
        <v/>
      </c>
      <c r="AA26" s="1470"/>
      <c r="AB26" s="1471"/>
    </row>
    <row r="27" spans="1:28" ht="14.25" customHeight="1">
      <c r="A27" s="1449"/>
      <c r="B27" s="1491"/>
      <c r="C27" s="893"/>
      <c r="D27" s="893"/>
      <c r="E27" s="893"/>
      <c r="F27" s="893"/>
      <c r="G27" s="893"/>
      <c r="H27" s="1492"/>
      <c r="I27" s="1461"/>
      <c r="J27" s="1462"/>
      <c r="K27" s="1463"/>
      <c r="L27" s="1475" t="s">
        <v>280</v>
      </c>
      <c r="M27" s="1476"/>
      <c r="N27" s="1519"/>
      <c r="O27" s="1520"/>
      <c r="P27" s="1520"/>
      <c r="Q27" s="1520"/>
      <c r="R27" s="1520"/>
      <c r="S27" s="1520"/>
      <c r="T27" s="1520"/>
      <c r="U27" s="1520"/>
      <c r="V27" s="1520"/>
      <c r="W27" s="1521"/>
      <c r="Y27" s="1468"/>
      <c r="Z27" s="1472"/>
      <c r="AA27" s="1473"/>
      <c r="AB27" s="1474"/>
    </row>
    <row r="28" spans="1:28" ht="26.25" customHeight="1">
      <c r="A28" s="1450"/>
      <c r="B28" s="1493"/>
      <c r="C28" s="1494"/>
      <c r="D28" s="1494"/>
      <c r="E28" s="1494"/>
      <c r="F28" s="1494"/>
      <c r="G28" s="1494"/>
      <c r="H28" s="1495"/>
      <c r="I28" s="1464"/>
      <c r="J28" s="1465"/>
      <c r="K28" s="1466"/>
      <c r="L28" s="1477"/>
      <c r="M28" s="1478"/>
      <c r="N28" s="1479" t="s">
        <v>115</v>
      </c>
      <c r="O28" s="1479"/>
      <c r="P28" s="1479"/>
      <c r="Q28" s="1479"/>
      <c r="R28" s="1479"/>
      <c r="S28" s="1479"/>
      <c r="T28" s="1479"/>
      <c r="U28" s="1479"/>
      <c r="V28" s="1479"/>
      <c r="W28" s="1479"/>
      <c r="X28" s="237"/>
      <c r="Y28" s="596" t="s">
        <v>10</v>
      </c>
      <c r="Z28" s="1480" t="str">
        <f ca="1">IF(Z25=0,"",Z26*I26)</f>
        <v/>
      </c>
      <c r="AA28" s="1480"/>
      <c r="AB28" s="1480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16" t="s">
        <v>972</v>
      </c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3">
        <v>200000</v>
      </c>
      <c r="X34" s="1514"/>
      <c r="Y34" s="1514"/>
      <c r="Z34" s="1515"/>
      <c r="AA34" s="591" t="s">
        <v>13</v>
      </c>
      <c r="AB34" s="1502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6"/>
      <c r="X35" s="1517"/>
      <c r="Y35" s="1517"/>
      <c r="Z35" s="1518"/>
      <c r="AA35" s="586"/>
      <c r="AB35" s="1503"/>
    </row>
    <row r="36" spans="1:30" ht="22.5" customHeight="1">
      <c r="A36" s="1339" t="s">
        <v>524</v>
      </c>
      <c r="B36" s="1339"/>
      <c r="C36" s="1339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39"/>
      <c r="Q36" s="1339"/>
      <c r="R36" s="1339"/>
      <c r="S36" s="1339"/>
      <c r="T36" s="1339"/>
      <c r="U36" s="1339"/>
      <c r="V36" s="1339"/>
      <c r="W36" s="1339"/>
      <c r="X36" s="1339"/>
      <c r="Y36" s="1339"/>
      <c r="Z36" s="1339"/>
      <c r="AA36" s="1339"/>
      <c r="AB36" s="133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5" t="s">
        <v>272</v>
      </c>
      <c r="B39" s="1445"/>
      <c r="C39" s="1445" t="s">
        <v>226</v>
      </c>
      <c r="D39" s="1445"/>
      <c r="E39" s="1445"/>
      <c r="F39" s="1445" t="s">
        <v>227</v>
      </c>
      <c r="G39" s="1445"/>
      <c r="H39" s="1445"/>
      <c r="I39" s="1445"/>
      <c r="J39" s="1445"/>
      <c r="K39" s="1445" t="s">
        <v>242</v>
      </c>
      <c r="L39" s="1446"/>
      <c r="M39" s="1446"/>
      <c r="N39" s="1446"/>
      <c r="O39" s="1446"/>
      <c r="P39" s="1445" t="s">
        <v>453</v>
      </c>
      <c r="Q39" s="1446"/>
      <c r="R39" s="1446"/>
      <c r="S39" s="1446"/>
      <c r="T39" s="1446"/>
      <c r="U39" s="1446"/>
      <c r="V39" s="1481" t="s">
        <v>228</v>
      </c>
      <c r="W39" s="1481"/>
      <c r="X39" s="1481"/>
      <c r="Y39" s="1481"/>
      <c r="Z39" s="1445" t="s">
        <v>328</v>
      </c>
      <c r="AA39" s="1445"/>
      <c r="AB39" s="1445"/>
    </row>
    <row r="40" spans="1:30" ht="18.75" customHeight="1">
      <c r="A40" s="1441" t="s">
        <v>755</v>
      </c>
      <c r="B40" s="1441"/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1"/>
      <c r="AB40" s="1441"/>
    </row>
    <row r="41" spans="1:30" ht="42" customHeight="1">
      <c r="A41" s="1419" t="s">
        <v>181</v>
      </c>
      <c r="B41" s="1419"/>
      <c r="C41" s="1424" t="s">
        <v>181</v>
      </c>
      <c r="D41" s="1424"/>
      <c r="E41" s="1424"/>
      <c r="F41" s="1419" t="s">
        <v>181</v>
      </c>
      <c r="G41" s="1419"/>
      <c r="H41" s="1419"/>
      <c r="I41" s="1419"/>
      <c r="J41" s="1419"/>
      <c r="K41" s="1421" t="s">
        <v>752</v>
      </c>
      <c r="L41" s="1421"/>
      <c r="M41" s="1421"/>
      <c r="N41" s="1421"/>
      <c r="O41" s="1421"/>
      <c r="P41" s="1419" t="s">
        <v>181</v>
      </c>
      <c r="Q41" s="1419"/>
      <c r="R41" s="1419"/>
      <c r="S41" s="1419"/>
      <c r="T41" s="1419"/>
      <c r="U41" s="1419"/>
      <c r="V41" s="1422"/>
      <c r="W41" s="1423"/>
      <c r="X41" s="1423"/>
      <c r="Y41" s="1423"/>
      <c r="Z41" s="1415"/>
      <c r="AA41" s="1415"/>
      <c r="AB41" s="1415"/>
    </row>
    <row r="42" spans="1:30" s="417" customFormat="1" ht="42" customHeight="1">
      <c r="A42" s="1419"/>
      <c r="B42" s="1419"/>
      <c r="C42" s="1424"/>
      <c r="D42" s="1424"/>
      <c r="E42" s="1424"/>
      <c r="F42" s="1419"/>
      <c r="G42" s="1419"/>
      <c r="H42" s="1419"/>
      <c r="I42" s="1419"/>
      <c r="J42" s="1419"/>
      <c r="K42" s="1425" t="s">
        <v>752</v>
      </c>
      <c r="L42" s="1425"/>
      <c r="M42" s="1425"/>
      <c r="N42" s="1425"/>
      <c r="O42" s="1425"/>
      <c r="P42" s="1419"/>
      <c r="Q42" s="1419"/>
      <c r="R42" s="1419"/>
      <c r="S42" s="1419"/>
      <c r="T42" s="1419"/>
      <c r="U42" s="1419"/>
      <c r="V42" s="1422"/>
      <c r="W42" s="1423"/>
      <c r="X42" s="1423"/>
      <c r="Y42" s="1423"/>
      <c r="Z42" s="1415"/>
      <c r="AA42" s="1415"/>
      <c r="AB42" s="1415"/>
    </row>
    <row r="43" spans="1:30" ht="18" customHeight="1">
      <c r="A43" s="1438" t="s">
        <v>918</v>
      </c>
      <c r="B43" s="1439"/>
      <c r="C43" s="1439"/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40"/>
      <c r="AD43" s="539" t="s">
        <v>708</v>
      </c>
    </row>
    <row r="44" spans="1:30" ht="42" customHeight="1">
      <c r="A44" s="1419"/>
      <c r="B44" s="1419"/>
      <c r="C44" s="1424"/>
      <c r="D44" s="1424"/>
      <c r="E44" s="1424"/>
      <c r="F44" s="1419"/>
      <c r="G44" s="1419"/>
      <c r="H44" s="1419"/>
      <c r="I44" s="1419"/>
      <c r="J44" s="1419"/>
      <c r="K44" s="1421" t="s">
        <v>843</v>
      </c>
      <c r="L44" s="1421"/>
      <c r="M44" s="1421"/>
      <c r="N44" s="1421"/>
      <c r="O44" s="1421"/>
      <c r="P44" s="1419"/>
      <c r="Q44" s="1419"/>
      <c r="R44" s="1419"/>
      <c r="S44" s="1419"/>
      <c r="T44" s="1419"/>
      <c r="U44" s="1419"/>
      <c r="V44" s="1422"/>
      <c r="W44" s="1423"/>
      <c r="X44" s="1423"/>
      <c r="Y44" s="1423"/>
      <c r="Z44" s="1415"/>
      <c r="AA44" s="1415"/>
      <c r="AB44" s="1415"/>
      <c r="AD44" s="537" t="s">
        <v>709</v>
      </c>
    </row>
    <row r="45" spans="1:30" s="417" customFormat="1" ht="42" customHeight="1">
      <c r="A45" s="1419"/>
      <c r="B45" s="1419"/>
      <c r="C45" s="1424"/>
      <c r="D45" s="1424"/>
      <c r="E45" s="1424"/>
      <c r="F45" s="1419"/>
      <c r="G45" s="1419"/>
      <c r="H45" s="1419"/>
      <c r="I45" s="1419"/>
      <c r="J45" s="1419"/>
      <c r="K45" s="1425" t="s">
        <v>844</v>
      </c>
      <c r="L45" s="1425"/>
      <c r="M45" s="1425"/>
      <c r="N45" s="1425"/>
      <c r="O45" s="1425"/>
      <c r="P45" s="1419"/>
      <c r="Q45" s="1419"/>
      <c r="R45" s="1419"/>
      <c r="S45" s="1419"/>
      <c r="T45" s="1419"/>
      <c r="U45" s="1419"/>
      <c r="V45" s="1422"/>
      <c r="W45" s="1423"/>
      <c r="X45" s="1423"/>
      <c r="Y45" s="1423"/>
      <c r="Z45" s="1415"/>
      <c r="AA45" s="1415"/>
      <c r="AB45" s="1415"/>
    </row>
    <row r="46" spans="1:30" ht="18.75" customHeight="1">
      <c r="A46" s="1416" t="s">
        <v>919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</row>
    <row r="47" spans="1:30" ht="42" customHeight="1">
      <c r="A47" s="1419" t="s">
        <v>181</v>
      </c>
      <c r="B47" s="1419"/>
      <c r="C47" s="1424" t="s">
        <v>181</v>
      </c>
      <c r="D47" s="1424"/>
      <c r="E47" s="1424"/>
      <c r="F47" s="1419" t="s">
        <v>181</v>
      </c>
      <c r="G47" s="1419"/>
      <c r="H47" s="1419"/>
      <c r="I47" s="1419"/>
      <c r="J47" s="1419"/>
      <c r="K47" s="1421" t="s">
        <v>845</v>
      </c>
      <c r="L47" s="1421"/>
      <c r="M47" s="1421"/>
      <c r="N47" s="1421"/>
      <c r="O47" s="1421"/>
      <c r="P47" s="1419" t="s">
        <v>181</v>
      </c>
      <c r="Q47" s="1419"/>
      <c r="R47" s="1419"/>
      <c r="S47" s="1419"/>
      <c r="T47" s="1419"/>
      <c r="U47" s="1419"/>
      <c r="V47" s="1422"/>
      <c r="W47" s="1423"/>
      <c r="X47" s="1423"/>
      <c r="Y47" s="1423"/>
      <c r="Z47" s="1415"/>
      <c r="AA47" s="1415"/>
      <c r="AB47" s="1415"/>
    </row>
    <row r="48" spans="1:30" s="417" customFormat="1" ht="42" customHeight="1">
      <c r="A48" s="1419" t="s">
        <v>181</v>
      </c>
      <c r="B48" s="1419"/>
      <c r="C48" s="1424" t="s">
        <v>181</v>
      </c>
      <c r="D48" s="1424"/>
      <c r="E48" s="1424"/>
      <c r="F48" s="1419" t="s">
        <v>181</v>
      </c>
      <c r="G48" s="1419"/>
      <c r="H48" s="1419"/>
      <c r="I48" s="1419"/>
      <c r="J48" s="1419"/>
      <c r="K48" s="1425" t="s">
        <v>841</v>
      </c>
      <c r="L48" s="1425"/>
      <c r="M48" s="1425"/>
      <c r="N48" s="1425"/>
      <c r="O48" s="1425"/>
      <c r="P48" s="1419" t="s">
        <v>181</v>
      </c>
      <c r="Q48" s="1419"/>
      <c r="R48" s="1419"/>
      <c r="S48" s="1419"/>
      <c r="T48" s="1419"/>
      <c r="U48" s="1419"/>
      <c r="V48" s="1422"/>
      <c r="W48" s="1423"/>
      <c r="X48" s="1423"/>
      <c r="Y48" s="1423"/>
      <c r="Z48" s="1415"/>
      <c r="AA48" s="1415"/>
      <c r="AB48" s="1415"/>
    </row>
    <row r="49" spans="1:28" ht="18.75" customHeight="1">
      <c r="A49" s="1441" t="s">
        <v>920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</row>
    <row r="50" spans="1:28" ht="42" customHeight="1">
      <c r="A50" s="1419" t="s">
        <v>181</v>
      </c>
      <c r="B50" s="1419"/>
      <c r="C50" s="1424" t="s">
        <v>181</v>
      </c>
      <c r="D50" s="1424"/>
      <c r="E50" s="1424"/>
      <c r="F50" s="1419" t="s">
        <v>181</v>
      </c>
      <c r="G50" s="1419"/>
      <c r="H50" s="1419"/>
      <c r="I50" s="1419"/>
      <c r="J50" s="1419"/>
      <c r="K50" s="1442" t="s">
        <v>846</v>
      </c>
      <c r="L50" s="1443"/>
      <c r="M50" s="1443"/>
      <c r="N50" s="1443"/>
      <c r="O50" s="1444"/>
      <c r="P50" s="1419" t="s">
        <v>181</v>
      </c>
      <c r="Q50" s="1419"/>
      <c r="R50" s="1419"/>
      <c r="S50" s="1419"/>
      <c r="T50" s="1419"/>
      <c r="U50" s="1419"/>
      <c r="V50" s="1422"/>
      <c r="W50" s="1423"/>
      <c r="X50" s="1423"/>
      <c r="Y50" s="1423"/>
      <c r="Z50" s="1415"/>
      <c r="AA50" s="1415"/>
      <c r="AB50" s="1415"/>
    </row>
    <row r="51" spans="1:28" s="417" customFormat="1" ht="42" customHeight="1">
      <c r="A51" s="1419" t="s">
        <v>181</v>
      </c>
      <c r="B51" s="1419"/>
      <c r="C51" s="1424" t="s">
        <v>181</v>
      </c>
      <c r="D51" s="1424"/>
      <c r="E51" s="1424"/>
      <c r="F51" s="1419" t="s">
        <v>181</v>
      </c>
      <c r="G51" s="1419"/>
      <c r="H51" s="1419"/>
      <c r="I51" s="1419"/>
      <c r="J51" s="1419"/>
      <c r="K51" s="1435" t="s">
        <v>846</v>
      </c>
      <c r="L51" s="1436"/>
      <c r="M51" s="1436"/>
      <c r="N51" s="1436"/>
      <c r="O51" s="1437"/>
      <c r="P51" s="1419" t="s">
        <v>181</v>
      </c>
      <c r="Q51" s="1419"/>
      <c r="R51" s="1419"/>
      <c r="S51" s="1419"/>
      <c r="T51" s="1419"/>
      <c r="U51" s="1419"/>
      <c r="V51" s="1422"/>
      <c r="W51" s="1423"/>
      <c r="X51" s="1423"/>
      <c r="Y51" s="1423"/>
      <c r="Z51" s="1415"/>
      <c r="AA51" s="1415"/>
      <c r="AB51" s="1415"/>
    </row>
    <row r="52" spans="1:28" ht="34.5" customHeight="1">
      <c r="A52" s="505" t="s">
        <v>525</v>
      </c>
      <c r="B52" s="1413" t="s">
        <v>594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5"/>
      <c r="AA52" s="1415"/>
      <c r="AB52" s="1415"/>
    </row>
    <row r="53" spans="1:28" ht="30" customHeight="1">
      <c r="A53" s="505" t="s">
        <v>526</v>
      </c>
      <c r="B53" s="1413" t="s">
        <v>597</v>
      </c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3"/>
      <c r="V53" s="1413"/>
      <c r="W53" s="1413"/>
      <c r="X53" s="1413"/>
      <c r="Y53" s="1413"/>
      <c r="Z53" s="1414"/>
      <c r="AA53" s="1414"/>
      <c r="AB53" s="1414"/>
    </row>
    <row r="54" spans="1:28" ht="40.5" customHeight="1">
      <c r="A54" s="505" t="s">
        <v>527</v>
      </c>
      <c r="B54" s="1413" t="s">
        <v>596</v>
      </c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4"/>
      <c r="AA54" s="1414"/>
      <c r="AB54" s="1414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0">
        <f>SUM(Z41:AB42,Z44:AB45,Z47:AB48,Z50:AB54)</f>
        <v>0</v>
      </c>
      <c r="AA55" s="1480"/>
      <c r="AB55" s="1480"/>
    </row>
    <row r="56" spans="1:28" ht="14.25" customHeight="1">
      <c r="A56" s="1448" t="s">
        <v>548</v>
      </c>
      <c r="B56" s="1488" t="s">
        <v>454</v>
      </c>
      <c r="C56" s="1489"/>
      <c r="D56" s="1489"/>
      <c r="E56" s="1489"/>
      <c r="F56" s="1489"/>
      <c r="G56" s="1489"/>
      <c r="H56" s="1490"/>
      <c r="I56" s="1458" t="str">
        <f>IF(Z55&gt;0,"Wpisz wartość kursu EUR do PLN","nd")</f>
        <v>nd</v>
      </c>
      <c r="J56" s="1459"/>
      <c r="K56" s="1460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7" t="s">
        <v>281</v>
      </c>
      <c r="Z56" s="1469" t="str">
        <f>IF(Z55=0,"",W34-Z55)</f>
        <v/>
      </c>
      <c r="AA56" s="1470"/>
      <c r="AB56" s="1471"/>
    </row>
    <row r="57" spans="1:28" ht="14.25" customHeight="1">
      <c r="A57" s="1449"/>
      <c r="B57" s="1491"/>
      <c r="C57" s="893"/>
      <c r="D57" s="893"/>
      <c r="E57" s="893"/>
      <c r="F57" s="893"/>
      <c r="G57" s="893"/>
      <c r="H57" s="1492"/>
      <c r="I57" s="1461"/>
      <c r="J57" s="1462"/>
      <c r="K57" s="1463"/>
      <c r="L57" s="1475" t="s">
        <v>280</v>
      </c>
      <c r="M57" s="1476"/>
      <c r="N57" s="1519"/>
      <c r="O57" s="1520"/>
      <c r="P57" s="1520"/>
      <c r="Q57" s="1520"/>
      <c r="R57" s="1520"/>
      <c r="S57" s="1520"/>
      <c r="T57" s="1520"/>
      <c r="U57" s="1520"/>
      <c r="V57" s="1520"/>
      <c r="W57" s="1521"/>
      <c r="X57" s="586"/>
      <c r="Y57" s="1468"/>
      <c r="Z57" s="1472"/>
      <c r="AA57" s="1473"/>
      <c r="AB57" s="1474"/>
    </row>
    <row r="58" spans="1:28" ht="26.25" customHeight="1">
      <c r="A58" s="1450"/>
      <c r="B58" s="1493"/>
      <c r="C58" s="1494"/>
      <c r="D58" s="1494"/>
      <c r="E58" s="1494"/>
      <c r="F58" s="1494"/>
      <c r="G58" s="1494"/>
      <c r="H58" s="1495"/>
      <c r="I58" s="1464"/>
      <c r="J58" s="1465"/>
      <c r="K58" s="1466"/>
      <c r="L58" s="1477"/>
      <c r="M58" s="1478"/>
      <c r="N58" s="1479" t="s">
        <v>115</v>
      </c>
      <c r="O58" s="1479"/>
      <c r="P58" s="1479"/>
      <c r="Q58" s="1479"/>
      <c r="R58" s="1479"/>
      <c r="S58" s="1479"/>
      <c r="T58" s="1479"/>
      <c r="U58" s="1479"/>
      <c r="V58" s="1479"/>
      <c r="W58" s="1479"/>
      <c r="X58" s="237"/>
      <c r="Y58" s="596" t="s">
        <v>10</v>
      </c>
      <c r="Z58" s="1480" t="str">
        <f>IF(Z55=0,"",Z56*I56)</f>
        <v/>
      </c>
      <c r="AA58" s="1480"/>
      <c r="AB58" s="1480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3">
        <v>100000</v>
      </c>
      <c r="X61" s="1514"/>
      <c r="Y61" s="1514"/>
      <c r="Z61" s="1515"/>
      <c r="AA61" s="591" t="s">
        <v>13</v>
      </c>
      <c r="AB61" s="1502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6"/>
      <c r="X62" s="1517"/>
      <c r="Y62" s="1517"/>
      <c r="Z62" s="1518"/>
      <c r="AB62" s="1503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9" t="s">
        <v>529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39"/>
      <c r="AB64" s="133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5" t="s">
        <v>272</v>
      </c>
      <c r="B67" s="1445"/>
      <c r="C67" s="1445" t="s">
        <v>226</v>
      </c>
      <c r="D67" s="1445"/>
      <c r="E67" s="1445"/>
      <c r="F67" s="1445" t="s">
        <v>227</v>
      </c>
      <c r="G67" s="1445"/>
      <c r="H67" s="1445"/>
      <c r="I67" s="1445"/>
      <c r="J67" s="1445"/>
      <c r="K67" s="1445" t="s">
        <v>242</v>
      </c>
      <c r="L67" s="1446"/>
      <c r="M67" s="1446"/>
      <c r="N67" s="1446"/>
      <c r="O67" s="1446"/>
      <c r="P67" s="1445" t="s">
        <v>530</v>
      </c>
      <c r="Q67" s="1446"/>
      <c r="R67" s="1446"/>
      <c r="S67" s="1446"/>
      <c r="T67" s="1446"/>
      <c r="U67" s="1446"/>
      <c r="V67" s="1481" t="s">
        <v>228</v>
      </c>
      <c r="W67" s="1481"/>
      <c r="X67" s="1481"/>
      <c r="Y67" s="1481"/>
      <c r="Z67" s="1445" t="s">
        <v>328</v>
      </c>
      <c r="AA67" s="1445"/>
      <c r="AB67" s="1445"/>
    </row>
    <row r="68" spans="1:30" ht="18.75" customHeight="1">
      <c r="A68" s="1441" t="s">
        <v>531</v>
      </c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1"/>
      <c r="AB68" s="1441"/>
    </row>
    <row r="69" spans="1:30" ht="42" customHeight="1">
      <c r="A69" s="1419"/>
      <c r="B69" s="1419"/>
      <c r="C69" s="1424"/>
      <c r="D69" s="1424"/>
      <c r="E69" s="1424"/>
      <c r="F69" s="1419"/>
      <c r="G69" s="1419"/>
      <c r="H69" s="1419"/>
      <c r="I69" s="1419"/>
      <c r="J69" s="1419"/>
      <c r="K69" s="1421" t="s">
        <v>752</v>
      </c>
      <c r="L69" s="1421"/>
      <c r="M69" s="1421"/>
      <c r="N69" s="1421"/>
      <c r="O69" s="1421"/>
      <c r="P69" s="1419"/>
      <c r="Q69" s="1419"/>
      <c r="R69" s="1419"/>
      <c r="S69" s="1419"/>
      <c r="T69" s="1419"/>
      <c r="U69" s="1419"/>
      <c r="V69" s="1422"/>
      <c r="W69" s="1423"/>
      <c r="X69" s="1423"/>
      <c r="Y69" s="1423"/>
      <c r="Z69" s="1415"/>
      <c r="AA69" s="1415"/>
      <c r="AB69" s="1415"/>
    </row>
    <row r="70" spans="1:30" s="417" customFormat="1" ht="41.25" customHeight="1">
      <c r="A70" s="1419"/>
      <c r="B70" s="1419"/>
      <c r="C70" s="1424"/>
      <c r="D70" s="1424"/>
      <c r="E70" s="1424"/>
      <c r="F70" s="1419"/>
      <c r="G70" s="1419"/>
      <c r="H70" s="1419"/>
      <c r="I70" s="1419"/>
      <c r="J70" s="1419"/>
      <c r="K70" s="1425" t="s">
        <v>752</v>
      </c>
      <c r="L70" s="1425"/>
      <c r="M70" s="1425"/>
      <c r="N70" s="1425"/>
      <c r="O70" s="1425"/>
      <c r="P70" s="1419"/>
      <c r="Q70" s="1419"/>
      <c r="R70" s="1419"/>
      <c r="S70" s="1419"/>
      <c r="T70" s="1419"/>
      <c r="U70" s="1419"/>
      <c r="V70" s="1422"/>
      <c r="W70" s="1423"/>
      <c r="X70" s="1423"/>
      <c r="Y70" s="1423"/>
      <c r="Z70" s="1415"/>
      <c r="AA70" s="1415"/>
      <c r="AB70" s="1415"/>
    </row>
    <row r="71" spans="1:30" ht="18.75" customHeight="1">
      <c r="A71" s="1438" t="s">
        <v>921</v>
      </c>
      <c r="B71" s="1439"/>
      <c r="C71" s="1439"/>
      <c r="D71" s="1439"/>
      <c r="E71" s="1439"/>
      <c r="F71" s="1439"/>
      <c r="G71" s="1439"/>
      <c r="H71" s="1439"/>
      <c r="I71" s="1439"/>
      <c r="J71" s="1439"/>
      <c r="K71" s="1439"/>
      <c r="L71" s="1439"/>
      <c r="M71" s="1439"/>
      <c r="N71" s="1439"/>
      <c r="O71" s="1439"/>
      <c r="P71" s="1439"/>
      <c r="Q71" s="1439"/>
      <c r="R71" s="1439"/>
      <c r="S71" s="1439"/>
      <c r="T71" s="1439"/>
      <c r="U71" s="1439"/>
      <c r="V71" s="1439"/>
      <c r="W71" s="1439"/>
      <c r="X71" s="1439"/>
      <c r="Y71" s="1439"/>
      <c r="Z71" s="1439"/>
      <c r="AA71" s="1439"/>
      <c r="AB71" s="1440"/>
      <c r="AD71" s="539" t="s">
        <v>708</v>
      </c>
    </row>
    <row r="72" spans="1:30" ht="42" customHeight="1">
      <c r="A72" s="1419"/>
      <c r="B72" s="1419"/>
      <c r="C72" s="1424"/>
      <c r="D72" s="1424"/>
      <c r="E72" s="1424"/>
      <c r="F72" s="1419"/>
      <c r="G72" s="1419"/>
      <c r="H72" s="1419"/>
      <c r="I72" s="1419"/>
      <c r="J72" s="1419"/>
      <c r="K72" s="1421" t="s">
        <v>847</v>
      </c>
      <c r="L72" s="1421"/>
      <c r="M72" s="1421"/>
      <c r="N72" s="1421"/>
      <c r="O72" s="1421"/>
      <c r="P72" s="1419"/>
      <c r="Q72" s="1419"/>
      <c r="R72" s="1419"/>
      <c r="S72" s="1419"/>
      <c r="T72" s="1419"/>
      <c r="U72" s="1419"/>
      <c r="V72" s="1422"/>
      <c r="W72" s="1423"/>
      <c r="X72" s="1423"/>
      <c r="Y72" s="1423"/>
      <c r="Z72" s="1415"/>
      <c r="AA72" s="1415"/>
      <c r="AB72" s="1415"/>
      <c r="AD72" s="537" t="s">
        <v>709</v>
      </c>
    </row>
    <row r="73" spans="1:30" s="417" customFormat="1" ht="42" customHeight="1">
      <c r="A73" s="1419"/>
      <c r="B73" s="1419"/>
      <c r="C73" s="1424"/>
      <c r="D73" s="1424"/>
      <c r="E73" s="1424"/>
      <c r="F73" s="1419"/>
      <c r="G73" s="1419"/>
      <c r="H73" s="1419"/>
      <c r="I73" s="1419"/>
      <c r="J73" s="1419"/>
      <c r="K73" s="1425" t="s">
        <v>847</v>
      </c>
      <c r="L73" s="1425"/>
      <c r="M73" s="1425"/>
      <c r="N73" s="1425"/>
      <c r="O73" s="1425"/>
      <c r="P73" s="1419"/>
      <c r="Q73" s="1419"/>
      <c r="R73" s="1419"/>
      <c r="S73" s="1419"/>
      <c r="T73" s="1419"/>
      <c r="U73" s="1419"/>
      <c r="V73" s="1422"/>
      <c r="W73" s="1423"/>
      <c r="X73" s="1423"/>
      <c r="Y73" s="1423"/>
      <c r="Z73" s="1415"/>
      <c r="AA73" s="1415"/>
      <c r="AB73" s="1415"/>
    </row>
    <row r="74" spans="1:30" ht="18" customHeight="1">
      <c r="A74" s="1416" t="s">
        <v>922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417"/>
      <c r="P74" s="1417"/>
      <c r="Q74" s="1417"/>
      <c r="R74" s="1417"/>
      <c r="S74" s="1417"/>
      <c r="T74" s="1417"/>
      <c r="U74" s="1417"/>
      <c r="V74" s="1417"/>
      <c r="W74" s="1417"/>
      <c r="X74" s="1417"/>
      <c r="Y74" s="1417"/>
      <c r="Z74" s="1417"/>
      <c r="AA74" s="1417"/>
      <c r="AB74" s="1418"/>
    </row>
    <row r="75" spans="1:30" ht="42" customHeight="1">
      <c r="A75" s="1419" t="s">
        <v>181</v>
      </c>
      <c r="B75" s="1419"/>
      <c r="C75" s="1420" t="s">
        <v>181</v>
      </c>
      <c r="D75" s="1420"/>
      <c r="E75" s="1420"/>
      <c r="F75" s="1419" t="s">
        <v>181</v>
      </c>
      <c r="G75" s="1419"/>
      <c r="H75" s="1419"/>
      <c r="I75" s="1419"/>
      <c r="J75" s="1419"/>
      <c r="K75" s="1421" t="s">
        <v>848</v>
      </c>
      <c r="L75" s="1421"/>
      <c r="M75" s="1421"/>
      <c r="N75" s="1421"/>
      <c r="O75" s="1421"/>
      <c r="P75" s="1419" t="s">
        <v>181</v>
      </c>
      <c r="Q75" s="1419"/>
      <c r="R75" s="1419"/>
      <c r="S75" s="1419"/>
      <c r="T75" s="1419"/>
      <c r="U75" s="1419"/>
      <c r="V75" s="1422"/>
      <c r="W75" s="1423"/>
      <c r="X75" s="1423"/>
      <c r="Y75" s="1423"/>
      <c r="Z75" s="1415"/>
      <c r="AA75" s="1415"/>
      <c r="AB75" s="1415"/>
    </row>
    <row r="76" spans="1:30" s="417" customFormat="1" ht="42" customHeight="1">
      <c r="A76" s="1419" t="s">
        <v>181</v>
      </c>
      <c r="B76" s="1419"/>
      <c r="C76" s="1420" t="s">
        <v>181</v>
      </c>
      <c r="D76" s="1420"/>
      <c r="E76" s="1420"/>
      <c r="F76" s="1419" t="s">
        <v>181</v>
      </c>
      <c r="G76" s="1419"/>
      <c r="H76" s="1419"/>
      <c r="I76" s="1419"/>
      <c r="J76" s="1419"/>
      <c r="K76" s="1425" t="s">
        <v>862</v>
      </c>
      <c r="L76" s="1425"/>
      <c r="M76" s="1425"/>
      <c r="N76" s="1425"/>
      <c r="O76" s="1425"/>
      <c r="P76" s="1419" t="s">
        <v>181</v>
      </c>
      <c r="Q76" s="1419"/>
      <c r="R76" s="1419"/>
      <c r="S76" s="1419"/>
      <c r="T76" s="1419"/>
      <c r="U76" s="1419"/>
      <c r="V76" s="1422"/>
      <c r="W76" s="1423"/>
      <c r="X76" s="1423"/>
      <c r="Y76" s="1423"/>
      <c r="Z76" s="1415"/>
      <c r="AA76" s="1415"/>
      <c r="AB76" s="1415"/>
    </row>
    <row r="77" spans="1:30" ht="18" customHeight="1">
      <c r="A77" s="1441" t="s">
        <v>923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</row>
    <row r="78" spans="1:30" ht="42.75" customHeight="1">
      <c r="A78" s="1419" t="s">
        <v>181</v>
      </c>
      <c r="B78" s="1419"/>
      <c r="C78" s="1420" t="s">
        <v>181</v>
      </c>
      <c r="D78" s="1420"/>
      <c r="E78" s="1420"/>
      <c r="F78" s="1419" t="s">
        <v>181</v>
      </c>
      <c r="G78" s="1419"/>
      <c r="H78" s="1419"/>
      <c r="I78" s="1419"/>
      <c r="J78" s="1419"/>
      <c r="K78" s="1442" t="s">
        <v>849</v>
      </c>
      <c r="L78" s="1443"/>
      <c r="M78" s="1443"/>
      <c r="N78" s="1443"/>
      <c r="O78" s="1444"/>
      <c r="P78" s="1419" t="s">
        <v>181</v>
      </c>
      <c r="Q78" s="1419"/>
      <c r="R78" s="1419"/>
      <c r="S78" s="1419"/>
      <c r="T78" s="1419"/>
      <c r="U78" s="1419"/>
      <c r="V78" s="1422"/>
      <c r="W78" s="1423"/>
      <c r="X78" s="1423"/>
      <c r="Y78" s="1423"/>
      <c r="Z78" s="1415"/>
      <c r="AA78" s="1415"/>
      <c r="AB78" s="1415"/>
    </row>
    <row r="79" spans="1:30" s="417" customFormat="1" ht="42.75" customHeight="1">
      <c r="A79" s="1419" t="s">
        <v>181</v>
      </c>
      <c r="B79" s="1419"/>
      <c r="C79" s="1420" t="s">
        <v>181</v>
      </c>
      <c r="D79" s="1420"/>
      <c r="E79" s="1420"/>
      <c r="F79" s="1419" t="s">
        <v>181</v>
      </c>
      <c r="G79" s="1419"/>
      <c r="H79" s="1419"/>
      <c r="I79" s="1419"/>
      <c r="J79" s="1419"/>
      <c r="K79" s="1435" t="s">
        <v>849</v>
      </c>
      <c r="L79" s="1436"/>
      <c r="M79" s="1436"/>
      <c r="N79" s="1436"/>
      <c r="O79" s="1437"/>
      <c r="P79" s="1419" t="s">
        <v>181</v>
      </c>
      <c r="Q79" s="1419"/>
      <c r="R79" s="1419"/>
      <c r="S79" s="1419"/>
      <c r="T79" s="1419"/>
      <c r="U79" s="1419"/>
      <c r="V79" s="1422"/>
      <c r="W79" s="1423"/>
      <c r="X79" s="1423"/>
      <c r="Y79" s="1423"/>
      <c r="Z79" s="1415"/>
      <c r="AA79" s="1415"/>
      <c r="AB79" s="1415"/>
    </row>
    <row r="80" spans="1:30" ht="33.75" customHeight="1">
      <c r="A80" s="505" t="s">
        <v>532</v>
      </c>
      <c r="B80" s="1413" t="s">
        <v>594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5"/>
      <c r="AA80" s="1415"/>
      <c r="AB80" s="1415"/>
    </row>
    <row r="81" spans="1:28" ht="30" customHeight="1">
      <c r="A81" s="505" t="s">
        <v>533</v>
      </c>
      <c r="B81" s="1413" t="s">
        <v>597</v>
      </c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  <c r="Q81" s="1413"/>
      <c r="R81" s="1413"/>
      <c r="S81" s="1413"/>
      <c r="T81" s="1413"/>
      <c r="U81" s="1413"/>
      <c r="V81" s="1413"/>
      <c r="W81" s="1413"/>
      <c r="X81" s="1413"/>
      <c r="Y81" s="1413"/>
      <c r="Z81" s="1414"/>
      <c r="AA81" s="1414"/>
      <c r="AB81" s="1414"/>
    </row>
    <row r="82" spans="1:28" ht="40.5" customHeight="1">
      <c r="A82" s="505" t="s">
        <v>534</v>
      </c>
      <c r="B82" s="1413" t="s">
        <v>596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4"/>
      <c r="AA82" s="1414"/>
      <c r="AB82" s="1414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0">
        <f>SUM(Z69:AB70,Z72:AB73,Z75:AB76,Z78:AB82)</f>
        <v>0</v>
      </c>
      <c r="AA83" s="1480"/>
      <c r="AB83" s="1480"/>
    </row>
    <row r="84" spans="1:28" ht="14.25" customHeight="1">
      <c r="A84" s="1448" t="s">
        <v>550</v>
      </c>
      <c r="B84" s="1451" t="s">
        <v>454</v>
      </c>
      <c r="C84" s="1153"/>
      <c r="D84" s="1153"/>
      <c r="E84" s="1153"/>
      <c r="F84" s="1153"/>
      <c r="G84" s="1153"/>
      <c r="H84" s="1452"/>
      <c r="I84" s="1458" t="str">
        <f>IF(Z83&gt;0,"Wpisz wartość kursu EUR do PLN","nd")</f>
        <v>nd</v>
      </c>
      <c r="J84" s="1459"/>
      <c r="K84" s="1460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7" t="s">
        <v>281</v>
      </c>
      <c r="Z84" s="1469" t="str">
        <f>IF(Z83=0,"",W61-Z83)</f>
        <v/>
      </c>
      <c r="AA84" s="1470"/>
      <c r="AB84" s="1471"/>
    </row>
    <row r="85" spans="1:28" ht="17.25" customHeight="1">
      <c r="A85" s="1449"/>
      <c r="B85" s="1453"/>
      <c r="C85" s="1339"/>
      <c r="D85" s="1339"/>
      <c r="E85" s="1339"/>
      <c r="F85" s="1339"/>
      <c r="G85" s="1339"/>
      <c r="H85" s="1454"/>
      <c r="I85" s="1461"/>
      <c r="J85" s="1462"/>
      <c r="K85" s="1463"/>
      <c r="L85" s="1475" t="s">
        <v>280</v>
      </c>
      <c r="M85" s="1476"/>
      <c r="N85" s="1533"/>
      <c r="O85" s="1534"/>
      <c r="P85" s="1534"/>
      <c r="Q85" s="1534"/>
      <c r="R85" s="1534"/>
      <c r="S85" s="1534"/>
      <c r="T85" s="1534"/>
      <c r="U85" s="1534"/>
      <c r="V85" s="1534"/>
      <c r="W85" s="1535"/>
      <c r="X85" s="586"/>
      <c r="Y85" s="1468"/>
      <c r="Z85" s="1472"/>
      <c r="AA85" s="1473"/>
      <c r="AB85" s="1474"/>
    </row>
    <row r="86" spans="1:28" ht="26.25" customHeight="1">
      <c r="A86" s="1450"/>
      <c r="B86" s="1455"/>
      <c r="C86" s="1456"/>
      <c r="D86" s="1456"/>
      <c r="E86" s="1456"/>
      <c r="F86" s="1456"/>
      <c r="G86" s="1456"/>
      <c r="H86" s="1457"/>
      <c r="I86" s="1464"/>
      <c r="J86" s="1465"/>
      <c r="K86" s="1466"/>
      <c r="L86" s="1477"/>
      <c r="M86" s="1478"/>
      <c r="N86" s="1479" t="s">
        <v>115</v>
      </c>
      <c r="O86" s="1479"/>
      <c r="P86" s="1479"/>
      <c r="Q86" s="1479"/>
      <c r="R86" s="1479"/>
      <c r="S86" s="1479"/>
      <c r="T86" s="1479"/>
      <c r="U86" s="1479"/>
      <c r="V86" s="1479"/>
      <c r="W86" s="1479"/>
      <c r="X86" s="237"/>
      <c r="Y86" s="596" t="s">
        <v>10</v>
      </c>
      <c r="Z86" s="1480" t="str">
        <f>IF(Z83=0,"",Z84*I84)</f>
        <v/>
      </c>
      <c r="AA86" s="1480"/>
      <c r="AB86" s="1480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2"/>
      <c r="P87" s="1412"/>
      <c r="Q87" s="1412"/>
      <c r="R87" s="1412"/>
      <c r="S87" s="1412"/>
      <c r="T87" s="1412"/>
      <c r="U87" s="1412"/>
      <c r="V87" s="1412"/>
      <c r="W87" s="1412"/>
      <c r="X87" s="1412"/>
      <c r="Y87" s="1412"/>
      <c r="Z87" s="1412"/>
      <c r="AA87" s="1412"/>
      <c r="AB87" s="1412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4" t="s">
        <v>535</v>
      </c>
      <c r="B89" s="1504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5">
        <v>30000</v>
      </c>
      <c r="X89" s="1506"/>
      <c r="Y89" s="1506"/>
      <c r="Z89" s="1507"/>
      <c r="AA89" s="697" t="s">
        <v>13</v>
      </c>
      <c r="AB89" s="1511" t="str">
        <f>IF(Z110=0,"","x")</f>
        <v/>
      </c>
    </row>
    <row r="90" spans="1:28" ht="2.25" customHeight="1">
      <c r="A90" s="1504"/>
      <c r="B90" s="1504"/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8"/>
      <c r="X90" s="1509"/>
      <c r="Y90" s="1509"/>
      <c r="Z90" s="1510"/>
      <c r="AA90" s="698"/>
      <c r="AB90" s="1512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5" t="s">
        <v>272</v>
      </c>
      <c r="B94" s="1445"/>
      <c r="C94" s="1445" t="s">
        <v>226</v>
      </c>
      <c r="D94" s="1445"/>
      <c r="E94" s="1445"/>
      <c r="F94" s="1445" t="s">
        <v>227</v>
      </c>
      <c r="G94" s="1445"/>
      <c r="H94" s="1445"/>
      <c r="I94" s="1445"/>
      <c r="J94" s="1445"/>
      <c r="K94" s="1445" t="s">
        <v>242</v>
      </c>
      <c r="L94" s="1446"/>
      <c r="M94" s="1446"/>
      <c r="N94" s="1446"/>
      <c r="O94" s="1446"/>
      <c r="P94" s="1445" t="s">
        <v>453</v>
      </c>
      <c r="Q94" s="1446"/>
      <c r="R94" s="1446"/>
      <c r="S94" s="1446"/>
      <c r="T94" s="1446"/>
      <c r="U94" s="1446"/>
      <c r="V94" s="1481" t="s">
        <v>228</v>
      </c>
      <c r="W94" s="1481"/>
      <c r="X94" s="1481"/>
      <c r="Y94" s="1481"/>
      <c r="Z94" s="1445" t="s">
        <v>328</v>
      </c>
      <c r="AA94" s="1445"/>
      <c r="AB94" s="1445"/>
    </row>
    <row r="95" spans="1:28" ht="18" customHeight="1">
      <c r="A95" s="1441" t="s">
        <v>756</v>
      </c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1441"/>
      <c r="Y95" s="1441"/>
      <c r="Z95" s="1441"/>
      <c r="AA95" s="1441"/>
      <c r="AB95" s="1441"/>
    </row>
    <row r="96" spans="1:28" ht="42" customHeight="1">
      <c r="A96" s="1419" t="s">
        <v>181</v>
      </c>
      <c r="B96" s="1419"/>
      <c r="C96" s="1424" t="s">
        <v>181</v>
      </c>
      <c r="D96" s="1424"/>
      <c r="E96" s="1424"/>
      <c r="F96" s="1419" t="s">
        <v>181</v>
      </c>
      <c r="G96" s="1419"/>
      <c r="H96" s="1419"/>
      <c r="I96" s="1419"/>
      <c r="J96" s="1419"/>
      <c r="K96" s="1421" t="s">
        <v>752</v>
      </c>
      <c r="L96" s="1421"/>
      <c r="M96" s="1421"/>
      <c r="N96" s="1421"/>
      <c r="O96" s="1421"/>
      <c r="P96" s="1419" t="s">
        <v>181</v>
      </c>
      <c r="Q96" s="1419"/>
      <c r="R96" s="1419"/>
      <c r="S96" s="1419"/>
      <c r="T96" s="1419"/>
      <c r="U96" s="1419"/>
      <c r="V96" s="1422"/>
      <c r="W96" s="1423"/>
      <c r="X96" s="1423"/>
      <c r="Y96" s="1423"/>
      <c r="Z96" s="1415"/>
      <c r="AA96" s="1415"/>
      <c r="AB96" s="1415"/>
    </row>
    <row r="97" spans="1:30" s="417" customFormat="1" ht="42" customHeight="1">
      <c r="A97" s="1419"/>
      <c r="B97" s="1419"/>
      <c r="C97" s="1424"/>
      <c r="D97" s="1424"/>
      <c r="E97" s="1424"/>
      <c r="F97" s="1419"/>
      <c r="G97" s="1419"/>
      <c r="H97" s="1419"/>
      <c r="I97" s="1419"/>
      <c r="J97" s="1419"/>
      <c r="K97" s="1425" t="s">
        <v>752</v>
      </c>
      <c r="L97" s="1425"/>
      <c r="M97" s="1425"/>
      <c r="N97" s="1425"/>
      <c r="O97" s="1425"/>
      <c r="P97" s="1419"/>
      <c r="Q97" s="1419"/>
      <c r="R97" s="1419"/>
      <c r="S97" s="1419"/>
      <c r="T97" s="1419"/>
      <c r="U97" s="1419"/>
      <c r="V97" s="1422"/>
      <c r="W97" s="1423"/>
      <c r="X97" s="1423"/>
      <c r="Y97" s="1423"/>
      <c r="Z97" s="1415"/>
      <c r="AA97" s="1415"/>
      <c r="AB97" s="1415"/>
    </row>
    <row r="98" spans="1:30" ht="21" customHeight="1">
      <c r="A98" s="1438" t="s">
        <v>924</v>
      </c>
      <c r="B98" s="1439"/>
      <c r="C98" s="1439"/>
      <c r="D98" s="1439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39"/>
      <c r="AB98" s="1440"/>
      <c r="AD98" s="539" t="s">
        <v>708</v>
      </c>
    </row>
    <row r="99" spans="1:30" ht="42" customHeight="1">
      <c r="A99" s="1419"/>
      <c r="B99" s="1419"/>
      <c r="C99" s="1424"/>
      <c r="D99" s="1424"/>
      <c r="E99" s="1424"/>
      <c r="F99" s="1419"/>
      <c r="G99" s="1419"/>
      <c r="H99" s="1419"/>
      <c r="I99" s="1419"/>
      <c r="J99" s="1419"/>
      <c r="K99" s="1421" t="s">
        <v>844</v>
      </c>
      <c r="L99" s="1421"/>
      <c r="M99" s="1421"/>
      <c r="N99" s="1421"/>
      <c r="O99" s="1421"/>
      <c r="P99" s="1419"/>
      <c r="Q99" s="1419"/>
      <c r="R99" s="1419"/>
      <c r="S99" s="1419"/>
      <c r="T99" s="1419"/>
      <c r="U99" s="1419"/>
      <c r="V99" s="1422"/>
      <c r="W99" s="1423"/>
      <c r="X99" s="1423"/>
      <c r="Y99" s="1423"/>
      <c r="Z99" s="1415"/>
      <c r="AA99" s="1415"/>
      <c r="AB99" s="1415"/>
      <c r="AD99" s="537" t="s">
        <v>709</v>
      </c>
    </row>
    <row r="100" spans="1:30" s="417" customFormat="1" ht="42" customHeight="1">
      <c r="A100" s="1419"/>
      <c r="B100" s="1419"/>
      <c r="C100" s="1424"/>
      <c r="D100" s="1424"/>
      <c r="E100" s="1424"/>
      <c r="F100" s="1419"/>
      <c r="G100" s="1419"/>
      <c r="H100" s="1419"/>
      <c r="I100" s="1419"/>
      <c r="J100" s="1419"/>
      <c r="K100" s="1425" t="s">
        <v>844</v>
      </c>
      <c r="L100" s="1425"/>
      <c r="M100" s="1425"/>
      <c r="N100" s="1425"/>
      <c r="O100" s="1425"/>
      <c r="P100" s="1419"/>
      <c r="Q100" s="1419"/>
      <c r="R100" s="1419"/>
      <c r="S100" s="1419"/>
      <c r="T100" s="1419"/>
      <c r="U100" s="1419"/>
      <c r="V100" s="1422"/>
      <c r="W100" s="1423"/>
      <c r="X100" s="1423"/>
      <c r="Y100" s="1423"/>
      <c r="Z100" s="1415"/>
      <c r="AA100" s="1415"/>
      <c r="AB100" s="1415"/>
    </row>
    <row r="101" spans="1:30" ht="18" customHeight="1">
      <c r="A101" s="1416" t="s">
        <v>925</v>
      </c>
      <c r="B101" s="1417"/>
      <c r="C101" s="1417"/>
      <c r="D101" s="1417"/>
      <c r="E101" s="1417"/>
      <c r="F101" s="1417"/>
      <c r="G101" s="1417"/>
      <c r="H101" s="1417"/>
      <c r="I101" s="1417"/>
      <c r="J101" s="1417"/>
      <c r="K101" s="1417"/>
      <c r="L101" s="1417"/>
      <c r="M101" s="1417"/>
      <c r="N101" s="1417"/>
      <c r="O101" s="1417"/>
      <c r="P101" s="1417"/>
      <c r="Q101" s="1417"/>
      <c r="R101" s="1417"/>
      <c r="S101" s="1417"/>
      <c r="T101" s="1417"/>
      <c r="U101" s="1417"/>
      <c r="V101" s="1417"/>
      <c r="W101" s="1417"/>
      <c r="X101" s="1417"/>
      <c r="Y101" s="1417"/>
      <c r="Z101" s="1417"/>
      <c r="AA101" s="1417"/>
      <c r="AB101" s="1418"/>
    </row>
    <row r="102" spans="1:30" ht="42" customHeight="1">
      <c r="A102" s="1419" t="s">
        <v>181</v>
      </c>
      <c r="B102" s="1419"/>
      <c r="C102" s="1424" t="s">
        <v>181</v>
      </c>
      <c r="D102" s="1424"/>
      <c r="E102" s="1424"/>
      <c r="F102" s="1419" t="s">
        <v>181</v>
      </c>
      <c r="G102" s="1419"/>
      <c r="H102" s="1419"/>
      <c r="I102" s="1419"/>
      <c r="J102" s="1419"/>
      <c r="K102" s="1421" t="s">
        <v>841</v>
      </c>
      <c r="L102" s="1421"/>
      <c r="M102" s="1421"/>
      <c r="N102" s="1421"/>
      <c r="O102" s="1421"/>
      <c r="P102" s="1419" t="s">
        <v>181</v>
      </c>
      <c r="Q102" s="1419"/>
      <c r="R102" s="1419"/>
      <c r="S102" s="1419"/>
      <c r="T102" s="1419"/>
      <c r="U102" s="1419"/>
      <c r="V102" s="1422"/>
      <c r="W102" s="1423"/>
      <c r="X102" s="1423"/>
      <c r="Y102" s="1423"/>
      <c r="Z102" s="1415"/>
      <c r="AA102" s="1415"/>
      <c r="AB102" s="1415"/>
    </row>
    <row r="103" spans="1:30" s="417" customFormat="1" ht="42" customHeight="1">
      <c r="A103" s="1419" t="s">
        <v>181</v>
      </c>
      <c r="B103" s="1419"/>
      <c r="C103" s="1424" t="s">
        <v>181</v>
      </c>
      <c r="D103" s="1424"/>
      <c r="E103" s="1424"/>
      <c r="F103" s="1419" t="s">
        <v>181</v>
      </c>
      <c r="G103" s="1419"/>
      <c r="H103" s="1419"/>
      <c r="I103" s="1419"/>
      <c r="J103" s="1419"/>
      <c r="K103" s="1425" t="s">
        <v>862</v>
      </c>
      <c r="L103" s="1425"/>
      <c r="M103" s="1425"/>
      <c r="N103" s="1425"/>
      <c r="O103" s="1425"/>
      <c r="P103" s="1419" t="s">
        <v>181</v>
      </c>
      <c r="Q103" s="1419"/>
      <c r="R103" s="1419"/>
      <c r="S103" s="1419"/>
      <c r="T103" s="1419"/>
      <c r="U103" s="1419"/>
      <c r="V103" s="1422"/>
      <c r="W103" s="1423"/>
      <c r="X103" s="1423"/>
      <c r="Y103" s="1423"/>
      <c r="Z103" s="1415"/>
      <c r="AA103" s="1415"/>
      <c r="AB103" s="1415"/>
    </row>
    <row r="104" spans="1:30" ht="18" customHeight="1">
      <c r="A104" s="1441" t="s">
        <v>926</v>
      </c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</row>
    <row r="105" spans="1:30" ht="42" customHeight="1">
      <c r="A105" s="1419" t="s">
        <v>181</v>
      </c>
      <c r="B105" s="1419"/>
      <c r="C105" s="1424" t="s">
        <v>181</v>
      </c>
      <c r="D105" s="1424"/>
      <c r="E105" s="1424"/>
      <c r="F105" s="1419" t="s">
        <v>181</v>
      </c>
      <c r="G105" s="1419"/>
      <c r="H105" s="1419"/>
      <c r="I105" s="1419"/>
      <c r="J105" s="1419"/>
      <c r="K105" s="1442" t="s">
        <v>846</v>
      </c>
      <c r="L105" s="1443"/>
      <c r="M105" s="1443"/>
      <c r="N105" s="1443"/>
      <c r="O105" s="1444"/>
      <c r="P105" s="1419" t="s">
        <v>181</v>
      </c>
      <c r="Q105" s="1419"/>
      <c r="R105" s="1419"/>
      <c r="S105" s="1419"/>
      <c r="T105" s="1419"/>
      <c r="U105" s="1419"/>
      <c r="V105" s="1422"/>
      <c r="W105" s="1423"/>
      <c r="X105" s="1423"/>
      <c r="Y105" s="1423"/>
      <c r="Z105" s="1415"/>
      <c r="AA105" s="1415"/>
      <c r="AB105" s="1415"/>
    </row>
    <row r="106" spans="1:30" s="417" customFormat="1" ht="42" customHeight="1">
      <c r="A106" s="1419" t="s">
        <v>181</v>
      </c>
      <c r="B106" s="1419"/>
      <c r="C106" s="1424" t="s">
        <v>181</v>
      </c>
      <c r="D106" s="1424"/>
      <c r="E106" s="1424"/>
      <c r="F106" s="1419" t="s">
        <v>181</v>
      </c>
      <c r="G106" s="1419"/>
      <c r="H106" s="1419"/>
      <c r="I106" s="1419"/>
      <c r="J106" s="1419"/>
      <c r="K106" s="1435" t="s">
        <v>850</v>
      </c>
      <c r="L106" s="1436"/>
      <c r="M106" s="1436"/>
      <c r="N106" s="1436"/>
      <c r="O106" s="1437"/>
      <c r="P106" s="1419" t="s">
        <v>181</v>
      </c>
      <c r="Q106" s="1419"/>
      <c r="R106" s="1419"/>
      <c r="S106" s="1419"/>
      <c r="T106" s="1419"/>
      <c r="U106" s="1419"/>
      <c r="V106" s="1422"/>
      <c r="W106" s="1423"/>
      <c r="X106" s="1423"/>
      <c r="Y106" s="1423"/>
      <c r="Z106" s="1415"/>
      <c r="AA106" s="1415"/>
      <c r="AB106" s="1415"/>
    </row>
    <row r="107" spans="1:30" ht="34.5" customHeight="1">
      <c r="A107" s="505" t="s">
        <v>537</v>
      </c>
      <c r="B107" s="1413" t="s">
        <v>594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5"/>
      <c r="AA107" s="1415"/>
      <c r="AB107" s="1415"/>
    </row>
    <row r="108" spans="1:30" ht="30" customHeight="1">
      <c r="A108" s="505" t="s">
        <v>538</v>
      </c>
      <c r="B108" s="1413" t="s">
        <v>597</v>
      </c>
      <c r="C108" s="1413"/>
      <c r="D108" s="1413"/>
      <c r="E108" s="1413"/>
      <c r="F108" s="1413"/>
      <c r="G108" s="1413"/>
      <c r="H108" s="1413"/>
      <c r="I108" s="1413"/>
      <c r="J108" s="1413"/>
      <c r="K108" s="1413"/>
      <c r="L108" s="1413"/>
      <c r="M108" s="1413"/>
      <c r="N108" s="1413"/>
      <c r="O108" s="1413"/>
      <c r="P108" s="1413"/>
      <c r="Q108" s="1413"/>
      <c r="R108" s="1413"/>
      <c r="S108" s="1413"/>
      <c r="T108" s="1413"/>
      <c r="U108" s="1413"/>
      <c r="V108" s="1413"/>
      <c r="W108" s="1413"/>
      <c r="X108" s="1413"/>
      <c r="Y108" s="1413"/>
      <c r="Z108" s="1414"/>
      <c r="AA108" s="1414"/>
      <c r="AB108" s="1414"/>
    </row>
    <row r="109" spans="1:30" ht="40.5" customHeight="1">
      <c r="A109" s="505" t="s">
        <v>539</v>
      </c>
      <c r="B109" s="1413" t="s">
        <v>596</v>
      </c>
      <c r="C109" s="1413"/>
      <c r="D109" s="1413"/>
      <c r="E109" s="1413"/>
      <c r="F109" s="1413"/>
      <c r="G109" s="1413"/>
      <c r="H109" s="1413"/>
      <c r="I109" s="1413"/>
      <c r="J109" s="1413"/>
      <c r="K109" s="1413"/>
      <c r="L109" s="1413"/>
      <c r="M109" s="1413"/>
      <c r="N109" s="1413"/>
      <c r="O109" s="1413"/>
      <c r="P109" s="1413"/>
      <c r="Q109" s="1413"/>
      <c r="R109" s="1413"/>
      <c r="S109" s="1413"/>
      <c r="T109" s="1413"/>
      <c r="U109" s="1413"/>
      <c r="V109" s="1413"/>
      <c r="W109" s="1413"/>
      <c r="X109" s="1413"/>
      <c r="Y109" s="1413"/>
      <c r="Z109" s="1414"/>
      <c r="AA109" s="1414"/>
      <c r="AB109" s="1414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0">
        <f>SUM(Z96:AB97,Z99:AB100,Z102:AB103,Z105:AB109)</f>
        <v>0</v>
      </c>
      <c r="AA110" s="1480"/>
      <c r="AB110" s="1480"/>
    </row>
    <row r="111" spans="1:30" ht="14.25" customHeight="1">
      <c r="A111" s="1448" t="s">
        <v>552</v>
      </c>
      <c r="B111" s="1488" t="s">
        <v>454</v>
      </c>
      <c r="C111" s="1489"/>
      <c r="D111" s="1489"/>
      <c r="E111" s="1489"/>
      <c r="F111" s="1489"/>
      <c r="G111" s="1489"/>
      <c r="H111" s="1490"/>
      <c r="I111" s="1458" t="str">
        <f>IF(Z110&gt;0,"Wpisz wartość kursu EUR do PLN","nd")</f>
        <v>nd</v>
      </c>
      <c r="J111" s="1459"/>
      <c r="K111" s="1460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7" t="s">
        <v>281</v>
      </c>
      <c r="Z111" s="1469" t="str">
        <f>IF(Z110=0,"",W89-Z110)</f>
        <v/>
      </c>
      <c r="AA111" s="1470"/>
      <c r="AB111" s="1471"/>
    </row>
    <row r="112" spans="1:30" ht="14.25" customHeight="1">
      <c r="A112" s="1449"/>
      <c r="B112" s="1491"/>
      <c r="C112" s="893"/>
      <c r="D112" s="893"/>
      <c r="E112" s="893"/>
      <c r="F112" s="893"/>
      <c r="G112" s="893"/>
      <c r="H112" s="1492"/>
      <c r="I112" s="1461"/>
      <c r="J112" s="1462"/>
      <c r="K112" s="1463"/>
      <c r="L112" s="1475" t="s">
        <v>280</v>
      </c>
      <c r="M112" s="1476"/>
      <c r="N112" s="1519"/>
      <c r="O112" s="1520"/>
      <c r="P112" s="1520"/>
      <c r="Q112" s="1520"/>
      <c r="R112" s="1520"/>
      <c r="S112" s="1520"/>
      <c r="T112" s="1520"/>
      <c r="U112" s="1520"/>
      <c r="V112" s="1520"/>
      <c r="W112" s="1521"/>
      <c r="X112" s="586"/>
      <c r="Y112" s="1468"/>
      <c r="Z112" s="1472"/>
      <c r="AA112" s="1473"/>
      <c r="AB112" s="1474"/>
    </row>
    <row r="113" spans="1:30" ht="25.5" customHeight="1">
      <c r="A113" s="1450"/>
      <c r="B113" s="1493"/>
      <c r="C113" s="1494"/>
      <c r="D113" s="1494"/>
      <c r="E113" s="1494"/>
      <c r="F113" s="1494"/>
      <c r="G113" s="1494"/>
      <c r="H113" s="1495"/>
      <c r="I113" s="1464"/>
      <c r="J113" s="1465"/>
      <c r="K113" s="1466"/>
      <c r="L113" s="1477"/>
      <c r="M113" s="1478"/>
      <c r="N113" s="1479" t="s">
        <v>115</v>
      </c>
      <c r="O113" s="1479"/>
      <c r="P113" s="1479"/>
      <c r="Q113" s="1479"/>
      <c r="R113" s="1479"/>
      <c r="S113" s="1479"/>
      <c r="T113" s="1479"/>
      <c r="U113" s="1479"/>
      <c r="V113" s="1479"/>
      <c r="W113" s="1479"/>
      <c r="X113" s="237"/>
      <c r="Y113" s="596" t="s">
        <v>10</v>
      </c>
      <c r="Z113" s="1480" t="str">
        <f>IF(Z110=0,"",Z111*I111)</f>
        <v/>
      </c>
      <c r="AA113" s="1480"/>
      <c r="AB113" s="1480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2" t="s">
        <v>540</v>
      </c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4"/>
      <c r="W116" s="1496">
        <v>20000</v>
      </c>
      <c r="X116" s="1497"/>
      <c r="Y116" s="1497"/>
      <c r="Z116" s="1498"/>
      <c r="AA116" s="591" t="s">
        <v>13</v>
      </c>
      <c r="AB116" s="1502" t="str">
        <f>IF(Z138=0,"","x")</f>
        <v/>
      </c>
    </row>
    <row r="117" spans="1:30" ht="3" customHeight="1">
      <c r="A117" s="1485"/>
      <c r="B117" s="1486"/>
      <c r="C117" s="1486"/>
      <c r="D117" s="1486"/>
      <c r="E117" s="1486"/>
      <c r="F117" s="1486"/>
      <c r="G117" s="1486"/>
      <c r="H117" s="1486"/>
      <c r="I117" s="1486"/>
      <c r="J117" s="1486"/>
      <c r="K117" s="1486"/>
      <c r="L117" s="1486"/>
      <c r="M117" s="1486"/>
      <c r="N117" s="1486"/>
      <c r="O117" s="1486"/>
      <c r="P117" s="1486"/>
      <c r="Q117" s="1486"/>
      <c r="R117" s="1486"/>
      <c r="S117" s="1486"/>
      <c r="T117" s="1486"/>
      <c r="U117" s="1486"/>
      <c r="V117" s="1487"/>
      <c r="W117" s="1499"/>
      <c r="X117" s="1500"/>
      <c r="Y117" s="1500"/>
      <c r="Z117" s="1501"/>
      <c r="AB117" s="1503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9" t="s">
        <v>541</v>
      </c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1339"/>
      <c r="O119" s="1339"/>
      <c r="P119" s="1339"/>
      <c r="Q119" s="1339"/>
      <c r="R119" s="1339"/>
      <c r="S119" s="1339"/>
      <c r="T119" s="1339"/>
      <c r="U119" s="1339"/>
      <c r="V119" s="1339"/>
      <c r="W119" s="1339"/>
      <c r="X119" s="1339"/>
      <c r="Y119" s="1339"/>
      <c r="Z119" s="1339"/>
      <c r="AA119" s="1339"/>
      <c r="AB119" s="133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5" t="s">
        <v>272</v>
      </c>
      <c r="B122" s="1445"/>
      <c r="C122" s="1445" t="s">
        <v>226</v>
      </c>
      <c r="D122" s="1445"/>
      <c r="E122" s="1445"/>
      <c r="F122" s="1445" t="s">
        <v>227</v>
      </c>
      <c r="G122" s="1445"/>
      <c r="H122" s="1445"/>
      <c r="I122" s="1445"/>
      <c r="J122" s="1445"/>
      <c r="K122" s="1445" t="s">
        <v>242</v>
      </c>
      <c r="L122" s="1446"/>
      <c r="M122" s="1446"/>
      <c r="N122" s="1446"/>
      <c r="O122" s="1446"/>
      <c r="P122" s="1445" t="s">
        <v>530</v>
      </c>
      <c r="Q122" s="1446"/>
      <c r="R122" s="1446"/>
      <c r="S122" s="1446"/>
      <c r="T122" s="1446"/>
      <c r="U122" s="1446"/>
      <c r="V122" s="1481" t="s">
        <v>228</v>
      </c>
      <c r="W122" s="1481"/>
      <c r="X122" s="1481"/>
      <c r="Y122" s="1481"/>
      <c r="Z122" s="1445" t="s">
        <v>328</v>
      </c>
      <c r="AA122" s="1445"/>
      <c r="AB122" s="1445"/>
    </row>
    <row r="123" spans="1:30" ht="18.75" customHeight="1">
      <c r="A123" s="1441" t="s">
        <v>750</v>
      </c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1441"/>
      <c r="Y123" s="1441"/>
      <c r="Z123" s="1441"/>
      <c r="AA123" s="1441"/>
      <c r="AB123" s="1441"/>
    </row>
    <row r="124" spans="1:30" ht="42" customHeight="1">
      <c r="A124" s="1419"/>
      <c r="B124" s="1419"/>
      <c r="C124" s="1424"/>
      <c r="D124" s="1424"/>
      <c r="E124" s="1424"/>
      <c r="F124" s="1419"/>
      <c r="G124" s="1419"/>
      <c r="H124" s="1419"/>
      <c r="I124" s="1419"/>
      <c r="J124" s="1419"/>
      <c r="K124" s="1421" t="s">
        <v>751</v>
      </c>
      <c r="L124" s="1421"/>
      <c r="M124" s="1421"/>
      <c r="N124" s="1421"/>
      <c r="O124" s="1421"/>
      <c r="P124" s="1419"/>
      <c r="Q124" s="1419"/>
      <c r="R124" s="1419"/>
      <c r="S124" s="1419"/>
      <c r="T124" s="1419"/>
      <c r="U124" s="1419"/>
      <c r="V124" s="1422"/>
      <c r="W124" s="1423"/>
      <c r="X124" s="1423"/>
      <c r="Y124" s="1423"/>
      <c r="Z124" s="1415"/>
      <c r="AA124" s="1415"/>
      <c r="AB124" s="1415"/>
    </row>
    <row r="125" spans="1:30" s="417" customFormat="1" ht="42" customHeight="1">
      <c r="A125" s="1419"/>
      <c r="B125" s="1419"/>
      <c r="C125" s="1424"/>
      <c r="D125" s="1424"/>
      <c r="E125" s="1424"/>
      <c r="F125" s="1419"/>
      <c r="G125" s="1419"/>
      <c r="H125" s="1419"/>
      <c r="I125" s="1419"/>
      <c r="J125" s="1419"/>
      <c r="K125" s="1425" t="s">
        <v>752</v>
      </c>
      <c r="L125" s="1425"/>
      <c r="M125" s="1425"/>
      <c r="N125" s="1425"/>
      <c r="O125" s="1425"/>
      <c r="P125" s="1419"/>
      <c r="Q125" s="1419"/>
      <c r="R125" s="1419"/>
      <c r="S125" s="1419"/>
      <c r="T125" s="1419"/>
      <c r="U125" s="1419"/>
      <c r="V125" s="1422"/>
      <c r="W125" s="1423"/>
      <c r="X125" s="1423"/>
      <c r="Y125" s="1423"/>
      <c r="Z125" s="1415"/>
      <c r="AA125" s="1415"/>
      <c r="AB125" s="1415"/>
    </row>
    <row r="126" spans="1:30" ht="18.75" customHeight="1">
      <c r="A126" s="1438" t="s">
        <v>927</v>
      </c>
      <c r="B126" s="1439"/>
      <c r="C126" s="1439"/>
      <c r="D126" s="1439"/>
      <c r="E126" s="1439"/>
      <c r="F126" s="1439"/>
      <c r="G126" s="1439"/>
      <c r="H126" s="1439"/>
      <c r="I126" s="1439"/>
      <c r="J126" s="1439"/>
      <c r="K126" s="1439"/>
      <c r="L126" s="1439"/>
      <c r="M126" s="1439"/>
      <c r="N126" s="1439"/>
      <c r="O126" s="1439"/>
      <c r="P126" s="1439"/>
      <c r="Q126" s="1439"/>
      <c r="R126" s="1439"/>
      <c r="S126" s="1439"/>
      <c r="T126" s="1439"/>
      <c r="U126" s="1439"/>
      <c r="V126" s="1439"/>
      <c r="W126" s="1439"/>
      <c r="X126" s="1439"/>
      <c r="Y126" s="1439"/>
      <c r="Z126" s="1439"/>
      <c r="AA126" s="1439"/>
      <c r="AB126" s="1440"/>
      <c r="AD126" s="539" t="s">
        <v>708</v>
      </c>
    </row>
    <row r="127" spans="1:30" ht="42" customHeight="1">
      <c r="A127" s="1419"/>
      <c r="B127" s="1419"/>
      <c r="C127" s="1424"/>
      <c r="D127" s="1424"/>
      <c r="E127" s="1424"/>
      <c r="F127" s="1419"/>
      <c r="G127" s="1419"/>
      <c r="H127" s="1419"/>
      <c r="I127" s="1419"/>
      <c r="J127" s="1419"/>
      <c r="K127" s="1421" t="s">
        <v>847</v>
      </c>
      <c r="L127" s="1421"/>
      <c r="M127" s="1421"/>
      <c r="N127" s="1421"/>
      <c r="O127" s="1421"/>
      <c r="P127" s="1419"/>
      <c r="Q127" s="1419"/>
      <c r="R127" s="1419"/>
      <c r="S127" s="1419"/>
      <c r="T127" s="1419"/>
      <c r="U127" s="1419"/>
      <c r="V127" s="1422"/>
      <c r="W127" s="1423"/>
      <c r="X127" s="1423"/>
      <c r="Y127" s="1423"/>
      <c r="Z127" s="1415"/>
      <c r="AA127" s="1415"/>
      <c r="AB127" s="1415"/>
      <c r="AD127" s="537" t="s">
        <v>709</v>
      </c>
    </row>
    <row r="128" spans="1:30" s="417" customFormat="1" ht="42" customHeight="1">
      <c r="A128" s="1419"/>
      <c r="B128" s="1419"/>
      <c r="C128" s="1424"/>
      <c r="D128" s="1424"/>
      <c r="E128" s="1424"/>
      <c r="F128" s="1419"/>
      <c r="G128" s="1419"/>
      <c r="H128" s="1419"/>
      <c r="I128" s="1419"/>
      <c r="J128" s="1419"/>
      <c r="K128" s="1425" t="s">
        <v>847</v>
      </c>
      <c r="L128" s="1425"/>
      <c r="M128" s="1425"/>
      <c r="N128" s="1425"/>
      <c r="O128" s="1425"/>
      <c r="P128" s="1419"/>
      <c r="Q128" s="1419"/>
      <c r="R128" s="1419"/>
      <c r="S128" s="1419"/>
      <c r="T128" s="1419"/>
      <c r="U128" s="1419"/>
      <c r="V128" s="1422"/>
      <c r="W128" s="1423"/>
      <c r="X128" s="1423"/>
      <c r="Y128" s="1423"/>
      <c r="Z128" s="1415"/>
      <c r="AA128" s="1415"/>
      <c r="AB128" s="1415"/>
    </row>
    <row r="129" spans="1:28" ht="18.75" customHeight="1">
      <c r="A129" s="1416" t="s">
        <v>928</v>
      </c>
      <c r="B129" s="1417"/>
      <c r="C129" s="1417"/>
      <c r="D129" s="1417"/>
      <c r="E129" s="1417"/>
      <c r="F129" s="1417"/>
      <c r="G129" s="1417"/>
      <c r="H129" s="1417"/>
      <c r="I129" s="1417"/>
      <c r="J129" s="1417"/>
      <c r="K129" s="1417"/>
      <c r="L129" s="1417"/>
      <c r="M129" s="1417"/>
      <c r="N129" s="1417"/>
      <c r="O129" s="1417"/>
      <c r="P129" s="1417"/>
      <c r="Q129" s="1417"/>
      <c r="R129" s="1417"/>
      <c r="S129" s="1417"/>
      <c r="T129" s="1417"/>
      <c r="U129" s="1417"/>
      <c r="V129" s="1417"/>
      <c r="W129" s="1417"/>
      <c r="X129" s="1417"/>
      <c r="Y129" s="1417"/>
      <c r="Z129" s="1417"/>
      <c r="AA129" s="1417"/>
      <c r="AB129" s="1418"/>
    </row>
    <row r="130" spans="1:28" ht="42" customHeight="1">
      <c r="A130" s="1419" t="s">
        <v>181</v>
      </c>
      <c r="B130" s="1419"/>
      <c r="C130" s="1420" t="s">
        <v>181</v>
      </c>
      <c r="D130" s="1420"/>
      <c r="E130" s="1420"/>
      <c r="F130" s="1419" t="s">
        <v>181</v>
      </c>
      <c r="G130" s="1419"/>
      <c r="H130" s="1419"/>
      <c r="I130" s="1419"/>
      <c r="J130" s="1419"/>
      <c r="K130" s="1421" t="s">
        <v>848</v>
      </c>
      <c r="L130" s="1421"/>
      <c r="M130" s="1421"/>
      <c r="N130" s="1421"/>
      <c r="O130" s="1421"/>
      <c r="P130" s="1419" t="s">
        <v>181</v>
      </c>
      <c r="Q130" s="1419"/>
      <c r="R130" s="1419"/>
      <c r="S130" s="1419"/>
      <c r="T130" s="1419"/>
      <c r="U130" s="1419"/>
      <c r="V130" s="1422"/>
      <c r="W130" s="1423"/>
      <c r="X130" s="1423"/>
      <c r="Y130" s="1423"/>
      <c r="Z130" s="1415"/>
      <c r="AA130" s="1415"/>
      <c r="AB130" s="1415"/>
    </row>
    <row r="131" spans="1:28" s="417" customFormat="1" ht="42" customHeight="1">
      <c r="A131" s="1419" t="s">
        <v>181</v>
      </c>
      <c r="B131" s="1419"/>
      <c r="C131" s="1420" t="s">
        <v>181</v>
      </c>
      <c r="D131" s="1420"/>
      <c r="E131" s="1420"/>
      <c r="F131" s="1419" t="s">
        <v>181</v>
      </c>
      <c r="G131" s="1419"/>
      <c r="H131" s="1419"/>
      <c r="I131" s="1419"/>
      <c r="J131" s="1419"/>
      <c r="K131" s="1425" t="s">
        <v>862</v>
      </c>
      <c r="L131" s="1425"/>
      <c r="M131" s="1425"/>
      <c r="N131" s="1425"/>
      <c r="O131" s="1425"/>
      <c r="P131" s="1419" t="s">
        <v>181</v>
      </c>
      <c r="Q131" s="1419"/>
      <c r="R131" s="1419"/>
      <c r="S131" s="1419"/>
      <c r="T131" s="1419"/>
      <c r="U131" s="1419"/>
      <c r="V131" s="1422"/>
      <c r="W131" s="1423"/>
      <c r="X131" s="1423"/>
      <c r="Y131" s="1423"/>
      <c r="Z131" s="1415"/>
      <c r="AA131" s="1415"/>
      <c r="AB131" s="1415"/>
    </row>
    <row r="132" spans="1:28" ht="18.75" customHeight="1">
      <c r="A132" s="1441" t="s">
        <v>929</v>
      </c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1441"/>
      <c r="Y132" s="1441"/>
      <c r="Z132" s="1441"/>
      <c r="AA132" s="1441"/>
      <c r="AB132" s="1441"/>
    </row>
    <row r="133" spans="1:28" ht="42" customHeight="1">
      <c r="A133" s="1419" t="s">
        <v>181</v>
      </c>
      <c r="B133" s="1419"/>
      <c r="C133" s="1420" t="s">
        <v>181</v>
      </c>
      <c r="D133" s="1420"/>
      <c r="E133" s="1420"/>
      <c r="F133" s="1419" t="s">
        <v>181</v>
      </c>
      <c r="G133" s="1419"/>
      <c r="H133" s="1419"/>
      <c r="I133" s="1419"/>
      <c r="J133" s="1419"/>
      <c r="K133" s="1442" t="s">
        <v>840</v>
      </c>
      <c r="L133" s="1443"/>
      <c r="M133" s="1443"/>
      <c r="N133" s="1443"/>
      <c r="O133" s="1444"/>
      <c r="P133" s="1419" t="s">
        <v>181</v>
      </c>
      <c r="Q133" s="1419"/>
      <c r="R133" s="1419"/>
      <c r="S133" s="1419"/>
      <c r="T133" s="1419"/>
      <c r="U133" s="1419"/>
      <c r="V133" s="1422"/>
      <c r="W133" s="1423"/>
      <c r="X133" s="1423"/>
      <c r="Y133" s="1423"/>
      <c r="Z133" s="1415"/>
      <c r="AA133" s="1415"/>
      <c r="AB133" s="1415"/>
    </row>
    <row r="134" spans="1:28" s="417" customFormat="1" ht="42" customHeight="1">
      <c r="A134" s="1419" t="s">
        <v>181</v>
      </c>
      <c r="B134" s="1419"/>
      <c r="C134" s="1420" t="s">
        <v>181</v>
      </c>
      <c r="D134" s="1420"/>
      <c r="E134" s="1420"/>
      <c r="F134" s="1419" t="s">
        <v>181</v>
      </c>
      <c r="G134" s="1419"/>
      <c r="H134" s="1419"/>
      <c r="I134" s="1419"/>
      <c r="J134" s="1419"/>
      <c r="K134" s="1435" t="s">
        <v>849</v>
      </c>
      <c r="L134" s="1436"/>
      <c r="M134" s="1436"/>
      <c r="N134" s="1436"/>
      <c r="O134" s="1437"/>
      <c r="P134" s="1419" t="s">
        <v>181</v>
      </c>
      <c r="Q134" s="1419"/>
      <c r="R134" s="1419"/>
      <c r="S134" s="1419"/>
      <c r="T134" s="1419"/>
      <c r="U134" s="1419"/>
      <c r="V134" s="1422"/>
      <c r="W134" s="1423"/>
      <c r="X134" s="1423"/>
      <c r="Y134" s="1423"/>
      <c r="Z134" s="1415"/>
      <c r="AA134" s="1415"/>
      <c r="AB134" s="1415"/>
    </row>
    <row r="135" spans="1:28" ht="36" customHeight="1">
      <c r="A135" s="505" t="s">
        <v>542</v>
      </c>
      <c r="B135" s="1413" t="s">
        <v>594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5"/>
      <c r="AA135" s="1415"/>
      <c r="AB135" s="1415"/>
    </row>
    <row r="136" spans="1:28" ht="28.5" customHeight="1">
      <c r="A136" s="505" t="s">
        <v>543</v>
      </c>
      <c r="B136" s="1413" t="s">
        <v>597</v>
      </c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3"/>
      <c r="X136" s="1413"/>
      <c r="Y136" s="1413"/>
      <c r="Z136" s="1414"/>
      <c r="AA136" s="1414"/>
      <c r="AB136" s="1414"/>
    </row>
    <row r="137" spans="1:28" ht="40.5" customHeight="1">
      <c r="A137" s="505" t="s">
        <v>544</v>
      </c>
      <c r="B137" s="1413" t="s">
        <v>596</v>
      </c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3"/>
      <c r="X137" s="1413"/>
      <c r="Y137" s="1413"/>
      <c r="Z137" s="1414"/>
      <c r="AA137" s="1414"/>
      <c r="AB137" s="1414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0">
        <f>SUM(Z124:AB125,Z127:AB128,Z130:AB131,Z133:AB137)</f>
        <v>0</v>
      </c>
      <c r="AA138" s="1480"/>
      <c r="AB138" s="1480"/>
    </row>
    <row r="139" spans="1:28" ht="14.25" customHeight="1">
      <c r="A139" s="1448" t="s">
        <v>554</v>
      </c>
      <c r="B139" s="1451" t="s">
        <v>454</v>
      </c>
      <c r="C139" s="1153"/>
      <c r="D139" s="1153"/>
      <c r="E139" s="1153"/>
      <c r="F139" s="1153"/>
      <c r="G139" s="1153"/>
      <c r="H139" s="1452"/>
      <c r="I139" s="1458" t="str">
        <f>IF(Z138&gt;0,"Wpisz wartość kursu EUR do PLN","nd")</f>
        <v>nd</v>
      </c>
      <c r="J139" s="1459"/>
      <c r="K139" s="1460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7" t="s">
        <v>281</v>
      </c>
      <c r="Z139" s="1469" t="str">
        <f>IF(Z138=0,"",W116-Z138)</f>
        <v/>
      </c>
      <c r="AA139" s="1470"/>
      <c r="AB139" s="1471"/>
    </row>
    <row r="140" spans="1:28" ht="14.25" customHeight="1">
      <c r="A140" s="1449"/>
      <c r="B140" s="1453"/>
      <c r="C140" s="1339"/>
      <c r="D140" s="1339"/>
      <c r="E140" s="1339"/>
      <c r="F140" s="1339"/>
      <c r="G140" s="1339"/>
      <c r="H140" s="1454"/>
      <c r="I140" s="1461"/>
      <c r="J140" s="1462"/>
      <c r="K140" s="1463"/>
      <c r="L140" s="1475" t="s">
        <v>280</v>
      </c>
      <c r="M140" s="1476"/>
      <c r="N140" s="1533"/>
      <c r="O140" s="1534"/>
      <c r="P140" s="1534"/>
      <c r="Q140" s="1534"/>
      <c r="R140" s="1534"/>
      <c r="S140" s="1534"/>
      <c r="T140" s="1534"/>
      <c r="U140" s="1534"/>
      <c r="V140" s="1534"/>
      <c r="W140" s="1535"/>
      <c r="Y140" s="1468"/>
      <c r="Z140" s="1472"/>
      <c r="AA140" s="1473"/>
      <c r="AB140" s="1474"/>
    </row>
    <row r="141" spans="1:28" ht="25.5" customHeight="1">
      <c r="A141" s="1450"/>
      <c r="B141" s="1455"/>
      <c r="C141" s="1456"/>
      <c r="D141" s="1456"/>
      <c r="E141" s="1456"/>
      <c r="F141" s="1456"/>
      <c r="G141" s="1456"/>
      <c r="H141" s="1457"/>
      <c r="I141" s="1464"/>
      <c r="J141" s="1465"/>
      <c r="K141" s="1466"/>
      <c r="L141" s="1477"/>
      <c r="M141" s="1478"/>
      <c r="N141" s="1479" t="s">
        <v>115</v>
      </c>
      <c r="O141" s="1479"/>
      <c r="P141" s="1479"/>
      <c r="Q141" s="1479"/>
      <c r="R141" s="1479"/>
      <c r="S141" s="1479"/>
      <c r="T141" s="1479"/>
      <c r="U141" s="1479"/>
      <c r="V141" s="1479"/>
      <c r="W141" s="1479"/>
      <c r="X141" s="237"/>
      <c r="Y141" s="596" t="s">
        <v>10</v>
      </c>
      <c r="Z141" s="1480" t="str">
        <f>IF(Z138=0,"",Z139*I139)</f>
        <v/>
      </c>
      <c r="AA141" s="1480"/>
      <c r="AB141" s="1480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6"/>
      <c r="P143" s="1427"/>
      <c r="Q143" s="1427"/>
      <c r="R143" s="1427"/>
      <c r="S143" s="1427"/>
      <c r="T143" s="1427"/>
      <c r="U143" s="1427"/>
      <c r="V143" s="1427"/>
      <c r="W143" s="1427"/>
      <c r="X143" s="1427"/>
      <c r="Y143" s="1427"/>
      <c r="Z143" s="1427"/>
      <c r="AA143" s="1427"/>
      <c r="AB143" s="1428"/>
    </row>
    <row r="144" spans="1:28" ht="12" customHeight="1">
      <c r="A144" s="249"/>
      <c r="B144" s="1532"/>
      <c r="C144" s="1532"/>
      <c r="D144" s="1532"/>
      <c r="E144" s="1532"/>
      <c r="F144" s="1532"/>
      <c r="G144" s="1532"/>
      <c r="H144" s="1532"/>
      <c r="I144" s="1532"/>
      <c r="J144" s="1532"/>
      <c r="K144" s="1532"/>
      <c r="L144" s="1532"/>
      <c r="M144" s="251"/>
      <c r="N144" s="62"/>
      <c r="O144" s="1429"/>
      <c r="P144" s="1430"/>
      <c r="Q144" s="1430"/>
      <c r="R144" s="1430"/>
      <c r="S144" s="1430"/>
      <c r="T144" s="1430"/>
      <c r="U144" s="1430"/>
      <c r="V144" s="1430"/>
      <c r="W144" s="1430"/>
      <c r="X144" s="1430"/>
      <c r="Y144" s="1430"/>
      <c r="Z144" s="1430"/>
      <c r="AA144" s="1430"/>
      <c r="AB144" s="1431"/>
    </row>
    <row r="145" spans="1:28" ht="12" customHeight="1">
      <c r="A145" s="249"/>
      <c r="B145" s="1532"/>
      <c r="C145" s="1532"/>
      <c r="D145" s="1532"/>
      <c r="E145" s="1532"/>
      <c r="F145" s="1532"/>
      <c r="G145" s="1532"/>
      <c r="H145" s="1532"/>
      <c r="I145" s="1532"/>
      <c r="J145" s="1532"/>
      <c r="K145" s="1532"/>
      <c r="L145" s="1532"/>
      <c r="M145" s="251"/>
      <c r="N145" s="62"/>
      <c r="O145" s="1429"/>
      <c r="P145" s="1430"/>
      <c r="Q145" s="1430"/>
      <c r="R145" s="1430"/>
      <c r="S145" s="1430"/>
      <c r="T145" s="1430"/>
      <c r="U145" s="1430"/>
      <c r="V145" s="1430"/>
      <c r="W145" s="1430"/>
      <c r="X145" s="1430"/>
      <c r="Y145" s="1430"/>
      <c r="Z145" s="1430"/>
      <c r="AA145" s="1430"/>
      <c r="AB145" s="1431"/>
    </row>
    <row r="146" spans="1:28" ht="12" customHeight="1">
      <c r="A146" s="249"/>
      <c r="B146" s="1532"/>
      <c r="C146" s="1532"/>
      <c r="D146" s="1532"/>
      <c r="E146" s="1532"/>
      <c r="F146" s="1532"/>
      <c r="G146" s="1532"/>
      <c r="H146" s="1532"/>
      <c r="I146" s="1532"/>
      <c r="J146" s="1532"/>
      <c r="K146" s="1532"/>
      <c r="L146" s="1532"/>
      <c r="M146" s="251"/>
      <c r="N146" s="62"/>
      <c r="O146" s="1429"/>
      <c r="P146" s="1430"/>
      <c r="Q146" s="1430"/>
      <c r="R146" s="1430"/>
      <c r="S146" s="1430"/>
      <c r="T146" s="1430"/>
      <c r="U146" s="1430"/>
      <c r="V146" s="1430"/>
      <c r="W146" s="1430"/>
      <c r="X146" s="1430"/>
      <c r="Y146" s="1430"/>
      <c r="Z146" s="1430"/>
      <c r="AA146" s="1430"/>
      <c r="AB146" s="1431"/>
    </row>
    <row r="147" spans="1:28" ht="12" customHeight="1">
      <c r="A147" s="249"/>
      <c r="B147" s="1532"/>
      <c r="C147" s="1532"/>
      <c r="D147" s="1532"/>
      <c r="E147" s="1532"/>
      <c r="F147" s="1532"/>
      <c r="G147" s="1532"/>
      <c r="H147" s="1532"/>
      <c r="I147" s="1532"/>
      <c r="J147" s="1532"/>
      <c r="K147" s="1532"/>
      <c r="L147" s="1532"/>
      <c r="M147" s="251"/>
      <c r="N147" s="62"/>
      <c r="O147" s="1429"/>
      <c r="P147" s="1430"/>
      <c r="Q147" s="1430"/>
      <c r="R147" s="1430"/>
      <c r="S147" s="1430"/>
      <c r="T147" s="1430"/>
      <c r="U147" s="1430"/>
      <c r="V147" s="1430"/>
      <c r="W147" s="1430"/>
      <c r="X147" s="1430"/>
      <c r="Y147" s="1430"/>
      <c r="Z147" s="1430"/>
      <c r="AA147" s="1430"/>
      <c r="AB147" s="1431"/>
    </row>
    <row r="148" spans="1:28" ht="12" customHeight="1">
      <c r="A148" s="249"/>
      <c r="B148" s="1532"/>
      <c r="C148" s="1532"/>
      <c r="D148" s="1532"/>
      <c r="E148" s="1532"/>
      <c r="F148" s="1532"/>
      <c r="G148" s="1532"/>
      <c r="H148" s="1532"/>
      <c r="I148" s="1532"/>
      <c r="J148" s="1532"/>
      <c r="K148" s="1532"/>
      <c r="L148" s="1532"/>
      <c r="M148" s="251"/>
      <c r="N148" s="62"/>
      <c r="O148" s="1429"/>
      <c r="P148" s="1430"/>
      <c r="Q148" s="1430"/>
      <c r="R148" s="1430"/>
      <c r="S148" s="1430"/>
      <c r="T148" s="1430"/>
      <c r="U148" s="1430"/>
      <c r="V148" s="1430"/>
      <c r="W148" s="1430"/>
      <c r="X148" s="1430"/>
      <c r="Y148" s="1430"/>
      <c r="Z148" s="1430"/>
      <c r="AA148" s="1430"/>
      <c r="AB148" s="1431"/>
    </row>
    <row r="149" spans="1:28" ht="15.9" customHeight="1">
      <c r="A149" s="249"/>
      <c r="B149" s="1532"/>
      <c r="C149" s="1532"/>
      <c r="D149" s="1532"/>
      <c r="E149" s="1532"/>
      <c r="F149" s="1532"/>
      <c r="G149" s="1532"/>
      <c r="H149" s="1532"/>
      <c r="I149" s="1532"/>
      <c r="J149" s="1532"/>
      <c r="K149" s="1532"/>
      <c r="L149" s="1532"/>
      <c r="M149" s="251"/>
      <c r="N149" s="62"/>
      <c r="O149" s="1429"/>
      <c r="P149" s="1430"/>
      <c r="Q149" s="1430"/>
      <c r="R149" s="1430"/>
      <c r="S149" s="1430"/>
      <c r="T149" s="1430"/>
      <c r="U149" s="1430"/>
      <c r="V149" s="1430"/>
      <c r="W149" s="1430"/>
      <c r="X149" s="1430"/>
      <c r="Y149" s="1430"/>
      <c r="Z149" s="1430"/>
      <c r="AA149" s="1430"/>
      <c r="AB149" s="14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9"/>
      <c r="P150" s="1430"/>
      <c r="Q150" s="1430"/>
      <c r="R150" s="1430"/>
      <c r="S150" s="1430"/>
      <c r="T150" s="1430"/>
      <c r="U150" s="1430"/>
      <c r="V150" s="1430"/>
      <c r="W150" s="1430"/>
      <c r="X150" s="1430"/>
      <c r="Y150" s="1430"/>
      <c r="Z150" s="1430"/>
      <c r="AA150" s="1430"/>
      <c r="AB150" s="14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2"/>
      <c r="P151" s="1433"/>
      <c r="Q151" s="1433"/>
      <c r="R151" s="1433"/>
      <c r="S151" s="1433"/>
      <c r="T151" s="1433"/>
      <c r="U151" s="1433"/>
      <c r="V151" s="1433"/>
      <c r="W151" s="1433"/>
      <c r="X151" s="1433"/>
      <c r="Y151" s="1433"/>
      <c r="Z151" s="1433"/>
      <c r="AA151" s="1433"/>
      <c r="AB151" s="1434"/>
    </row>
    <row r="152" spans="1:28" ht="12" customHeight="1">
      <c r="A152" s="1350" t="s">
        <v>4</v>
      </c>
      <c r="B152" s="1350"/>
      <c r="C152" s="1350"/>
      <c r="D152" s="1350"/>
      <c r="E152" s="1350"/>
      <c r="F152" s="1350"/>
      <c r="G152" s="1350"/>
      <c r="H152" s="1350"/>
      <c r="I152" s="1350"/>
      <c r="J152" s="1350"/>
      <c r="K152" s="1350"/>
      <c r="L152" s="1350"/>
      <c r="M152" s="1350"/>
      <c r="N152" s="255"/>
      <c r="O152" s="1350" t="s">
        <v>588</v>
      </c>
      <c r="P152" s="1350"/>
      <c r="Q152" s="1350"/>
      <c r="R152" s="1350"/>
      <c r="S152" s="1350"/>
      <c r="T152" s="1350"/>
      <c r="U152" s="1350"/>
      <c r="V152" s="1350"/>
      <c r="W152" s="1350"/>
      <c r="X152" s="1350"/>
      <c r="Y152" s="1350"/>
      <c r="Z152" s="1350"/>
      <c r="AA152" s="1350"/>
      <c r="AB152" s="135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2"/>
      <c r="Z153" s="1412"/>
      <c r="AA153" s="1412"/>
      <c r="AB153" s="1412"/>
    </row>
    <row r="154" spans="1:28" ht="15.75" customHeight="1">
      <c r="A154" s="1447" t="s">
        <v>702</v>
      </c>
      <c r="B154" s="1447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0"/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367"/>
      <c r="Y2" s="367"/>
      <c r="Z2" s="367"/>
      <c r="AA2" s="367"/>
      <c r="AB2" s="367"/>
      <c r="AC2" s="367"/>
      <c r="AD2" s="1552" t="s">
        <v>437</v>
      </c>
      <c r="AE2" s="1553"/>
      <c r="AF2" s="1553"/>
      <c r="AG2" s="1553"/>
      <c r="AH2" s="1554"/>
      <c r="AI2" s="54"/>
      <c r="AJ2" s="43"/>
    </row>
    <row r="3" spans="1:36" ht="6.75" customHeight="1">
      <c r="A3" s="1555"/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7"/>
      <c r="AJ3" s="259"/>
    </row>
    <row r="4" spans="1:36" ht="22.5" customHeight="1">
      <c r="A4" s="1558" t="s">
        <v>864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60"/>
      <c r="AJ4" s="260"/>
    </row>
    <row r="5" spans="1:36" ht="24.75" customHeight="1">
      <c r="A5" s="1561"/>
      <c r="B5" s="1562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259"/>
    </row>
    <row r="6" spans="1:36">
      <c r="A6" s="40"/>
      <c r="B6" s="1563" t="s">
        <v>169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1564"/>
      <c r="Z6" s="1564"/>
      <c r="AA6" s="1564"/>
      <c r="AB6" s="1564"/>
      <c r="AC6" s="1564"/>
      <c r="AD6" s="1564"/>
      <c r="AE6" s="1564"/>
      <c r="AF6" s="1564"/>
      <c r="AG6" s="1564"/>
      <c r="AH6" s="1564"/>
      <c r="AI6" s="54"/>
    </row>
    <row r="7" spans="1:36" ht="6" customHeight="1">
      <c r="A7" s="40"/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  <c r="AC7" s="1564"/>
      <c r="AD7" s="1564"/>
      <c r="AE7" s="1564"/>
      <c r="AF7" s="1564"/>
      <c r="AG7" s="1564"/>
      <c r="AH7" s="1564"/>
      <c r="AI7" s="54"/>
    </row>
    <row r="8" spans="1:36" ht="36" customHeight="1">
      <c r="A8" s="261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2">
      <c r="A10" s="42"/>
      <c r="B10" s="1546" t="s">
        <v>512</v>
      </c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7"/>
      <c r="AH10" s="154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2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8">
      <c r="A14" s="262"/>
      <c r="B14" s="1547" t="s">
        <v>513</v>
      </c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7"/>
      <c r="AB14" s="1547"/>
      <c r="AC14" s="1547"/>
      <c r="AD14" s="1547"/>
      <c r="AE14" s="1547"/>
      <c r="AF14" s="1547"/>
      <c r="AG14" s="1547"/>
      <c r="AH14" s="1547"/>
      <c r="AI14" s="41"/>
    </row>
    <row r="15" spans="1:36" ht="6" customHeight="1">
      <c r="A15" s="40"/>
      <c r="B15" s="1548"/>
      <c r="C15" s="1548"/>
      <c r="D15" s="1548"/>
      <c r="E15" s="1548"/>
      <c r="F15" s="1548"/>
      <c r="G15" s="1548"/>
      <c r="H15" s="1548"/>
      <c r="I15" s="1548"/>
      <c r="J15" s="1548"/>
      <c r="K15" s="1548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48"/>
      <c r="W15" s="1548"/>
      <c r="X15" s="1548"/>
      <c r="Y15" s="1548"/>
      <c r="Z15" s="154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4" t="s">
        <v>170</v>
      </c>
      <c r="C16" s="1544"/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2"/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1324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3" t="s">
        <v>598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41"/>
    </row>
    <row r="21" spans="1:35" ht="17.25" customHeight="1">
      <c r="A21" s="42"/>
      <c r="B21" s="1339" t="s">
        <v>497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49"/>
      <c r="AE21" s="1549"/>
      <c r="AF21" s="1549"/>
      <c r="AG21" s="1549"/>
      <c r="AH21" s="1549"/>
      <c r="AI21" s="41"/>
    </row>
    <row r="22" spans="1:35" ht="18.75" customHeight="1">
      <c r="A22" s="42"/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549"/>
      <c r="AG22" s="1549"/>
      <c r="AH22" s="1549"/>
      <c r="AI22" s="41"/>
    </row>
    <row r="23" spans="1:35">
      <c r="A23" s="42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1" t="str">
        <f>IF(B_III_tyt_oper="","",B_III_tyt_oper)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3"/>
      <c r="AI25" s="41"/>
    </row>
    <row r="26" spans="1:35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5"/>
      <c r="AF26" s="1335"/>
      <c r="AG26" s="1335"/>
      <c r="AH26" s="1336"/>
      <c r="AI26" s="41"/>
    </row>
    <row r="27" spans="1:35">
      <c r="A27" s="40"/>
      <c r="B27" s="1543" t="s">
        <v>171</v>
      </c>
      <c r="C27" s="1543"/>
      <c r="D27" s="1543"/>
      <c r="E27" s="1543"/>
      <c r="F27" s="1543"/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4" t="s">
        <v>172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9" t="s">
        <v>498</v>
      </c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39"/>
      <c r="AI31" s="41"/>
    </row>
    <row r="32" spans="1:35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41"/>
    </row>
    <row r="33" spans="1:36">
      <c r="A33" s="40"/>
      <c r="B33" s="1339"/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39"/>
      <c r="Q33" s="1339"/>
      <c r="R33" s="1339"/>
      <c r="S33" s="1339"/>
      <c r="T33" s="1339"/>
      <c r="U33" s="1339"/>
      <c r="V33" s="1339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41"/>
    </row>
    <row r="34" spans="1:36">
      <c r="A34" s="40"/>
      <c r="B34" s="1339"/>
      <c r="C34" s="1339"/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2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  <c r="AC36" s="1323"/>
      <c r="AD36" s="1323"/>
      <c r="AE36" s="1323"/>
      <c r="AF36" s="1323"/>
      <c r="AG36" s="1323"/>
      <c r="AH36" s="1324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5"/>
      <c r="D40" s="1545"/>
      <c r="E40" s="1545"/>
      <c r="F40" s="1545"/>
      <c r="G40" s="1545"/>
      <c r="H40" s="1545"/>
      <c r="I40" s="1545"/>
      <c r="J40" s="1545"/>
      <c r="K40" s="1545"/>
      <c r="L40" s="1545"/>
      <c r="M40" s="1545"/>
      <c r="N40" s="1545"/>
      <c r="O40" s="1545"/>
      <c r="P40" s="1545"/>
      <c r="Q40" s="1545"/>
      <c r="R40" s="1545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5"/>
      <c r="D41" s="1545"/>
      <c r="E41" s="1545"/>
      <c r="F41" s="1545"/>
      <c r="G41" s="1545"/>
      <c r="H41" s="1545"/>
      <c r="I41" s="1545"/>
      <c r="J41" s="1545"/>
      <c r="K41" s="1545"/>
      <c r="L41" s="1545"/>
      <c r="M41" s="1545"/>
      <c r="N41" s="1545"/>
      <c r="O41" s="1545"/>
      <c r="P41" s="1545"/>
      <c r="Q41" s="1545"/>
      <c r="R41" s="1545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5" t="s">
        <v>733</v>
      </c>
      <c r="C43" s="1565"/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267"/>
      <c r="U43" s="1350" t="s">
        <v>589</v>
      </c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4" t="s">
        <v>174</v>
      </c>
      <c r="C46" s="1544"/>
      <c r="D46" s="1544"/>
      <c r="E46" s="1544"/>
      <c r="F46" s="1544"/>
      <c r="G46" s="1544"/>
      <c r="H46" s="1544"/>
      <c r="I46" s="1544"/>
      <c r="J46" s="1544"/>
      <c r="K46" s="1544"/>
      <c r="L46" s="1544"/>
      <c r="M46" s="1544"/>
      <c r="N46" s="1544"/>
      <c r="O46" s="1544"/>
      <c r="P46" s="1544"/>
      <c r="Q46" s="1544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2" t="str">
        <f>IF(B18="","",B18)</f>
        <v/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3"/>
      <c r="AG48" s="1323"/>
      <c r="AH48" s="1324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3" t="s">
        <v>447</v>
      </c>
      <c r="C50" s="1543"/>
      <c r="D50" s="1543"/>
      <c r="E50" s="1543"/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  <c r="AF50" s="1543"/>
      <c r="AG50" s="1543"/>
      <c r="AH50" s="1543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2" t="s">
        <v>459</v>
      </c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1572"/>
      <c r="AG52" s="1572"/>
      <c r="AH52" s="1572"/>
      <c r="AI52" s="270"/>
    </row>
    <row r="53" spans="1:36" ht="12.75" customHeight="1">
      <c r="A53" s="69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1"/>
      <c r="D57" s="1571"/>
      <c r="E57" s="1571"/>
      <c r="F57" s="1571"/>
      <c r="G57" s="157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5" t="s">
        <v>733</v>
      </c>
      <c r="C59" s="1565"/>
      <c r="D59" s="1565"/>
      <c r="E59" s="1565"/>
      <c r="F59" s="1565"/>
      <c r="G59" s="1565"/>
      <c r="H59" s="1565"/>
      <c r="I59" s="1565"/>
      <c r="J59" s="1565"/>
      <c r="K59" s="1565"/>
      <c r="L59" s="1565"/>
      <c r="M59" s="1565"/>
      <c r="N59" s="1565"/>
      <c r="O59" s="1565"/>
      <c r="P59" s="1565"/>
      <c r="Q59" s="1565"/>
      <c r="R59" s="1565"/>
      <c r="S59" s="1565"/>
      <c r="T59" s="267"/>
      <c r="U59" s="1350" t="s">
        <v>589</v>
      </c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6" t="s">
        <v>499</v>
      </c>
      <c r="B61" s="1567"/>
      <c r="C61" s="1567"/>
      <c r="D61" s="1567"/>
      <c r="E61" s="1567"/>
      <c r="F61" s="1567"/>
      <c r="G61" s="1567"/>
      <c r="H61" s="1567"/>
      <c r="I61" s="1567"/>
      <c r="J61" s="1567"/>
      <c r="K61" s="1567"/>
      <c r="L61" s="1567"/>
      <c r="M61" s="1567"/>
      <c r="N61" s="1567"/>
      <c r="O61" s="1567"/>
      <c r="P61" s="1567"/>
      <c r="Q61" s="1567"/>
      <c r="R61" s="1567"/>
      <c r="S61" s="1567"/>
      <c r="T61" s="1567"/>
      <c r="U61" s="1567"/>
      <c r="V61" s="1567"/>
      <c r="W61" s="1567"/>
      <c r="X61" s="1567"/>
      <c r="Y61" s="1567"/>
      <c r="Z61" s="1567"/>
      <c r="AA61" s="1567"/>
      <c r="AB61" s="1567"/>
      <c r="AC61" s="1567"/>
      <c r="AD61" s="1567"/>
      <c r="AE61" s="1567"/>
      <c r="AF61" s="1567"/>
      <c r="AG61" s="1567"/>
      <c r="AH61" s="1567"/>
      <c r="AI61" s="272"/>
    </row>
    <row r="62" spans="1:36" ht="26.4" customHeight="1">
      <c r="A62" s="1568" t="s">
        <v>973</v>
      </c>
      <c r="B62" s="1569"/>
      <c r="C62" s="1569"/>
      <c r="D62" s="1569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70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6" t="s">
        <v>437</v>
      </c>
      <c r="AE2" s="1317"/>
      <c r="AF2" s="1317"/>
      <c r="AG2" s="1317"/>
      <c r="AH2" s="1318"/>
      <c r="AI2" s="371"/>
      <c r="AJ2" s="274"/>
    </row>
    <row r="3" spans="1:36" ht="6.75" customHeight="1">
      <c r="A3" s="1587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588"/>
      <c r="AJ3" s="275"/>
    </row>
    <row r="4" spans="1:36" ht="42" customHeight="1">
      <c r="A4" s="1558" t="s">
        <v>865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315"/>
      <c r="X5" s="1315"/>
      <c r="Y5" s="1315"/>
      <c r="Z5" s="1315"/>
      <c r="AA5" s="1315"/>
      <c r="AB5" s="1315"/>
      <c r="AC5" s="1315"/>
      <c r="AD5" s="1315"/>
      <c r="AE5" s="1315"/>
      <c r="AF5" s="1315"/>
      <c r="AG5" s="1315"/>
      <c r="AH5" s="1315"/>
      <c r="AI5" s="1588"/>
      <c r="AJ5" s="275"/>
    </row>
    <row r="6" spans="1:36">
      <c r="A6" s="277"/>
      <c r="B6" s="156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371"/>
    </row>
    <row r="9" spans="1:36" ht="11.25" customHeight="1">
      <c r="A9" s="278"/>
      <c r="B9" s="1576"/>
      <c r="C9" s="1577"/>
      <c r="D9" s="1577"/>
      <c r="E9" s="1577"/>
      <c r="F9" s="1577"/>
      <c r="G9" s="1577"/>
      <c r="H9" s="1577"/>
      <c r="I9" s="1577"/>
      <c r="J9" s="1577"/>
      <c r="K9" s="1577"/>
      <c r="L9" s="1577"/>
      <c r="M9" s="1577"/>
      <c r="N9" s="1577"/>
      <c r="O9" s="1577"/>
      <c r="P9" s="1577"/>
      <c r="Q9" s="1577"/>
      <c r="R9" s="1577"/>
      <c r="S9" s="1577"/>
      <c r="T9" s="1577"/>
      <c r="U9" s="1577"/>
      <c r="V9" s="1577"/>
      <c r="W9" s="1577"/>
      <c r="X9" s="1577"/>
      <c r="Y9" s="1577"/>
      <c r="Z9" s="1577"/>
      <c r="AA9" s="1577"/>
      <c r="AB9" s="1577"/>
      <c r="AC9" s="1577"/>
      <c r="AD9" s="1577"/>
      <c r="AE9" s="1577"/>
      <c r="AF9" s="1577"/>
      <c r="AG9" s="1577"/>
      <c r="AH9" s="1578"/>
      <c r="AI9" s="371"/>
    </row>
    <row r="10" spans="1:36" ht="11.25" customHeight="1">
      <c r="A10" s="123"/>
      <c r="B10" s="1576"/>
      <c r="C10" s="1577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  <c r="N10" s="1577"/>
      <c r="O10" s="1577"/>
      <c r="P10" s="1577"/>
      <c r="Q10" s="1577"/>
      <c r="R10" s="1577"/>
      <c r="S10" s="1577"/>
      <c r="T10" s="1577"/>
      <c r="U10" s="1577"/>
      <c r="V10" s="1577"/>
      <c r="W10" s="1577"/>
      <c r="X10" s="1577"/>
      <c r="Y10" s="1577"/>
      <c r="Z10" s="1577"/>
      <c r="AA10" s="1577"/>
      <c r="AB10" s="1577"/>
      <c r="AC10" s="1577"/>
      <c r="AD10" s="1577"/>
      <c r="AE10" s="1577"/>
      <c r="AF10" s="1577"/>
      <c r="AG10" s="1577"/>
      <c r="AH10" s="1578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>
      <c r="A12" s="123"/>
      <c r="B12" s="1546" t="s">
        <v>514</v>
      </c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7"/>
      <c r="AH12" s="154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2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4"/>
      <c r="AI14" s="124"/>
    </row>
    <row r="15" spans="1:36" ht="11.25" customHeight="1">
      <c r="A15" s="277"/>
      <c r="B15" s="1576"/>
      <c r="C15" s="1577"/>
      <c r="D15" s="1577"/>
      <c r="E15" s="1577"/>
      <c r="F15" s="1577"/>
      <c r="G15" s="1577"/>
      <c r="H15" s="1577"/>
      <c r="I15" s="1577"/>
      <c r="J15" s="1577"/>
      <c r="K15" s="1577"/>
      <c r="L15" s="1577"/>
      <c r="M15" s="1577"/>
      <c r="N15" s="1577"/>
      <c r="O15" s="1577"/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8"/>
      <c r="AI15" s="124"/>
    </row>
    <row r="16" spans="1:36" ht="11.25" customHeight="1">
      <c r="A16" s="277"/>
      <c r="B16" s="1576"/>
      <c r="C16" s="1577"/>
      <c r="D16" s="1577"/>
      <c r="E16" s="1577"/>
      <c r="F16" s="1577"/>
      <c r="G16" s="1577"/>
      <c r="H16" s="1577"/>
      <c r="I16" s="1577"/>
      <c r="J16" s="1577"/>
      <c r="K16" s="1577"/>
      <c r="L16" s="1577"/>
      <c r="M16" s="1577"/>
      <c r="N16" s="1577"/>
      <c r="O16" s="1577"/>
      <c r="P16" s="1577"/>
      <c r="Q16" s="1577"/>
      <c r="R16" s="1577"/>
      <c r="S16" s="1577"/>
      <c r="T16" s="1577"/>
      <c r="U16" s="1577"/>
      <c r="V16" s="1577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8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8">
      <c r="A18" s="262"/>
      <c r="B18" s="1547" t="s">
        <v>515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7"/>
      <c r="AA18" s="1547"/>
      <c r="AB18" s="1547"/>
      <c r="AC18" s="1547"/>
      <c r="AD18" s="1547"/>
      <c r="AE18" s="1547"/>
      <c r="AF18" s="1547"/>
      <c r="AG18" s="1547"/>
      <c r="AH18" s="1547"/>
      <c r="AI18" s="124"/>
    </row>
    <row r="19" spans="1:35" ht="6" customHeight="1">
      <c r="A19" s="277"/>
      <c r="B19" s="1548"/>
      <c r="C19" s="1548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4" t="s">
        <v>170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2" t="str">
        <f>IF(Zal_B_VII_B111!B18="","",Zal_B_VII_B111!B18)</f>
        <v/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4"/>
      <c r="AI22" s="124"/>
    </row>
    <row r="23" spans="1:35" ht="11.25" customHeight="1">
      <c r="A23" s="277"/>
      <c r="B23" s="1576"/>
      <c r="C23" s="1577"/>
      <c r="D23" s="1577"/>
      <c r="E23" s="1577"/>
      <c r="F23" s="1577"/>
      <c r="G23" s="1577"/>
      <c r="H23" s="1577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8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3" t="s">
        <v>448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9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1" t="str">
        <f>IF(B_III_tyt_oper="","",B_III_tyt_oper)</f>
        <v/>
      </c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3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34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6"/>
      <c r="AI33" s="124"/>
    </row>
    <row r="34" spans="1:35">
      <c r="A34" s="277"/>
      <c r="B34" s="1543" t="s">
        <v>171</v>
      </c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4" t="s">
        <v>175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9" t="s">
        <v>502</v>
      </c>
      <c r="C38" s="1339"/>
      <c r="D38" s="1339"/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24"/>
    </row>
    <row r="39" spans="1:35">
      <c r="A39" s="277"/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24"/>
    </row>
    <row r="40" spans="1:35">
      <c r="A40" s="277"/>
      <c r="B40" s="1339"/>
      <c r="C40" s="1339"/>
      <c r="D40" s="1339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24"/>
    </row>
    <row r="41" spans="1:35">
      <c r="A41" s="277"/>
      <c r="B41" s="1339"/>
      <c r="C41" s="1339"/>
      <c r="D41" s="1339"/>
      <c r="E41" s="1339"/>
      <c r="F41" s="1339"/>
      <c r="G41" s="1339"/>
      <c r="H41" s="1339"/>
      <c r="I41" s="1339"/>
      <c r="J41" s="1339"/>
      <c r="K41" s="1339"/>
      <c r="L41" s="1339"/>
      <c r="M41" s="1339"/>
      <c r="N41" s="1339"/>
      <c r="O41" s="1339"/>
      <c r="P41" s="1339"/>
      <c r="Q41" s="1339"/>
      <c r="R41" s="1339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1339"/>
      <c r="AF41" s="1339"/>
      <c r="AG41" s="1339"/>
      <c r="AH41" s="133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2"/>
      <c r="C43" s="1323"/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1323"/>
      <c r="AH43" s="1324"/>
      <c r="AI43" s="124"/>
    </row>
    <row r="44" spans="1:35">
      <c r="A44" s="277"/>
      <c r="B44" s="1576"/>
      <c r="C44" s="1577"/>
      <c r="D44" s="1577"/>
      <c r="E44" s="1577"/>
      <c r="F44" s="1577"/>
      <c r="G44" s="1577"/>
      <c r="H44" s="1577"/>
      <c r="I44" s="1577"/>
      <c r="J44" s="1577"/>
      <c r="K44" s="1577"/>
      <c r="L44" s="1577"/>
      <c r="M44" s="1577"/>
      <c r="N44" s="1577"/>
      <c r="O44" s="1577"/>
      <c r="P44" s="1577"/>
      <c r="Q44" s="1577"/>
      <c r="R44" s="1577"/>
      <c r="S44" s="1577"/>
      <c r="T44" s="1577"/>
      <c r="U44" s="1577"/>
      <c r="V44" s="1577"/>
      <c r="W44" s="1577"/>
      <c r="X44" s="1577"/>
      <c r="Y44" s="1577"/>
      <c r="Z44" s="1577"/>
      <c r="AA44" s="1577"/>
      <c r="AB44" s="1577"/>
      <c r="AC44" s="1577"/>
      <c r="AD44" s="1577"/>
      <c r="AE44" s="1577"/>
      <c r="AF44" s="1577"/>
      <c r="AG44" s="1577"/>
      <c r="AH44" s="1578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9"/>
      <c r="D48" s="1579"/>
      <c r="E48" s="1579"/>
      <c r="F48" s="1579"/>
      <c r="G48" s="1579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5" t="s">
        <v>173</v>
      </c>
      <c r="C51" s="1565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5"/>
      <c r="O51" s="1565"/>
      <c r="P51" s="1565"/>
      <c r="Q51" s="1565"/>
      <c r="R51" s="1565"/>
      <c r="S51" s="1565"/>
      <c r="T51" s="267"/>
      <c r="U51" s="1350" t="s">
        <v>590</v>
      </c>
      <c r="V51" s="1350"/>
      <c r="W51" s="1350"/>
      <c r="X51" s="1350"/>
      <c r="Y51" s="1350"/>
      <c r="Z51" s="1350"/>
      <c r="AA51" s="1350"/>
      <c r="AB51" s="1350"/>
      <c r="AC51" s="1350"/>
      <c r="AD51" s="1350"/>
      <c r="AE51" s="1350"/>
      <c r="AF51" s="1350"/>
      <c r="AG51" s="1350"/>
      <c r="AH51" s="135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4" t="s">
        <v>176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2"/>
      <c r="C55" s="1323"/>
      <c r="D55" s="1323"/>
      <c r="E55" s="1323"/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  <c r="Z55" s="1323"/>
      <c r="AA55" s="1323"/>
      <c r="AB55" s="1323"/>
      <c r="AC55" s="1323"/>
      <c r="AD55" s="1323"/>
      <c r="AE55" s="1323"/>
      <c r="AF55" s="1323"/>
      <c r="AG55" s="1323"/>
      <c r="AH55" s="1324"/>
      <c r="AI55" s="124"/>
    </row>
    <row r="56" spans="1:36">
      <c r="A56" s="277"/>
      <c r="B56" s="1576"/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8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3" t="s">
        <v>516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  <c r="AH58" s="1543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9" t="s">
        <v>177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39"/>
      <c r="Z60" s="1339"/>
      <c r="AA60" s="1339"/>
      <c r="AB60" s="1339"/>
      <c r="AC60" s="1339"/>
      <c r="AD60" s="1339"/>
      <c r="AE60" s="1339"/>
      <c r="AF60" s="1339"/>
      <c r="AG60" s="1339"/>
      <c r="AH60" s="1339"/>
      <c r="AI60" s="280"/>
    </row>
    <row r="61" spans="1:36" ht="15.75" customHeight="1">
      <c r="A61" s="281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1339"/>
      <c r="AG61" s="1339"/>
      <c r="AH61" s="133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1579"/>
      <c r="P64" s="1579"/>
      <c r="Q64" s="1579"/>
      <c r="R64" s="1579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9"/>
      <c r="D65" s="1579"/>
      <c r="E65" s="1579"/>
      <c r="F65" s="1579"/>
      <c r="G65" s="1579"/>
      <c r="H65" s="1579"/>
      <c r="I65" s="1579"/>
      <c r="J65" s="1579"/>
      <c r="K65" s="1579"/>
      <c r="L65" s="1579"/>
      <c r="M65" s="1579"/>
      <c r="N65" s="1579"/>
      <c r="O65" s="1579"/>
      <c r="P65" s="1579"/>
      <c r="Q65" s="1579"/>
      <c r="R65" s="1579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5" t="s">
        <v>733</v>
      </c>
      <c r="C67" s="1565"/>
      <c r="D67" s="1565"/>
      <c r="E67" s="1565"/>
      <c r="F67" s="1565"/>
      <c r="G67" s="1565"/>
      <c r="H67" s="1565"/>
      <c r="I67" s="1565"/>
      <c r="J67" s="1565"/>
      <c r="K67" s="1565"/>
      <c r="L67" s="1565"/>
      <c r="M67" s="1565"/>
      <c r="N67" s="1565"/>
      <c r="O67" s="1565"/>
      <c r="P67" s="1565"/>
      <c r="Q67" s="1565"/>
      <c r="R67" s="1565"/>
      <c r="S67" s="1565"/>
      <c r="T67" s="267"/>
      <c r="U67" s="1350" t="s">
        <v>590</v>
      </c>
      <c r="V67" s="1350"/>
      <c r="W67" s="1350"/>
      <c r="X67" s="1350"/>
      <c r="Y67" s="1350"/>
      <c r="Z67" s="1350"/>
      <c r="AA67" s="1350"/>
      <c r="AB67" s="1350"/>
      <c r="AC67" s="1350"/>
      <c r="AD67" s="1350"/>
      <c r="AE67" s="1350"/>
      <c r="AF67" s="1350"/>
      <c r="AG67" s="1350"/>
      <c r="AH67" s="1350"/>
      <c r="AI67" s="124"/>
      <c r="AJ67" s="279"/>
    </row>
    <row r="68" spans="1:36" ht="15.75" customHeight="1">
      <c r="A68" s="1566" t="s">
        <v>500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  <c r="Q68" s="1567"/>
      <c r="R68" s="1567"/>
      <c r="S68" s="1567"/>
      <c r="T68" s="1567"/>
      <c r="U68" s="1567"/>
      <c r="V68" s="1567"/>
      <c r="W68" s="1567"/>
      <c r="X68" s="1567"/>
      <c r="Y68" s="1567"/>
      <c r="Z68" s="1567"/>
      <c r="AA68" s="1567"/>
      <c r="AB68" s="1567"/>
      <c r="AC68" s="1567"/>
      <c r="AD68" s="1567"/>
      <c r="AE68" s="1567"/>
      <c r="AF68" s="1567"/>
      <c r="AG68" s="1567"/>
      <c r="AH68" s="1567"/>
      <c r="AI68" s="272"/>
    </row>
    <row r="69" spans="1:36" ht="21" customHeight="1">
      <c r="A69" s="1573" t="s">
        <v>974</v>
      </c>
      <c r="B69" s="1574"/>
      <c r="C69" s="1574"/>
      <c r="D69" s="1574"/>
      <c r="E69" s="1574"/>
      <c r="F69" s="1574"/>
      <c r="G69" s="1574"/>
      <c r="H69" s="1574"/>
      <c r="I69" s="1574"/>
      <c r="J69" s="1574"/>
      <c r="K69" s="1574"/>
      <c r="L69" s="1574"/>
      <c r="M69" s="1574"/>
      <c r="N69" s="1574"/>
      <c r="O69" s="1574"/>
      <c r="P69" s="1574"/>
      <c r="Q69" s="1574"/>
      <c r="R69" s="1574"/>
      <c r="S69" s="1574"/>
      <c r="T69" s="1574"/>
      <c r="U69" s="1574"/>
      <c r="V69" s="1574"/>
      <c r="W69" s="1574"/>
      <c r="X69" s="1574"/>
      <c r="Y69" s="1574"/>
      <c r="Z69" s="1574"/>
      <c r="AA69" s="1574"/>
      <c r="AB69" s="1574"/>
      <c r="AC69" s="1574"/>
      <c r="AD69" s="1574"/>
      <c r="AE69" s="1574"/>
      <c r="AF69" s="1574"/>
      <c r="AG69" s="1574"/>
      <c r="AH69" s="1574"/>
      <c r="AI69" s="1575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6" t="s">
        <v>975</v>
      </c>
      <c r="C4" s="1596"/>
      <c r="D4" s="1596"/>
      <c r="E4" s="288"/>
      <c r="F4" s="288"/>
      <c r="G4" s="288"/>
      <c r="H4" s="288"/>
      <c r="I4" s="288"/>
    </row>
    <row r="5" spans="1:13" ht="2.25" customHeight="1">
      <c r="A5" s="62"/>
      <c r="B5" s="1596"/>
      <c r="C5" s="1596"/>
      <c r="D5" s="1596"/>
      <c r="E5" s="288"/>
      <c r="F5" s="288"/>
      <c r="G5" s="288"/>
      <c r="H5" s="288"/>
      <c r="I5" s="288"/>
    </row>
    <row r="6" spans="1:13" ht="12" customHeight="1">
      <c r="A6" s="62"/>
      <c r="B6" s="1563"/>
      <c r="C6" s="1563"/>
      <c r="D6" s="1563"/>
      <c r="E6" s="1563"/>
      <c r="F6" s="1563"/>
      <c r="G6" s="1563"/>
      <c r="H6" s="1563"/>
      <c r="I6" s="1563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2" t="s">
        <v>638</v>
      </c>
      <c r="C8" s="1592"/>
      <c r="D8" s="1592"/>
      <c r="E8" s="1592"/>
      <c r="F8" s="1592"/>
      <c r="G8" s="1592"/>
      <c r="H8" s="1592"/>
      <c r="I8" s="1592"/>
      <c r="K8" s="290"/>
      <c r="L8" s="276"/>
      <c r="M8" s="276"/>
    </row>
    <row r="9" spans="1:13" ht="12.75" customHeight="1">
      <c r="A9" s="62"/>
      <c r="B9" s="1593" t="s">
        <v>438</v>
      </c>
      <c r="C9" s="1593"/>
      <c r="D9" s="1594" t="s">
        <v>439</v>
      </c>
      <c r="E9" s="1594"/>
      <c r="F9" s="1594"/>
      <c r="G9" s="1594"/>
      <c r="H9" s="1594"/>
      <c r="I9" s="1594"/>
      <c r="K9" s="276"/>
      <c r="L9" s="276"/>
      <c r="M9" s="276"/>
    </row>
    <row r="10" spans="1:13">
      <c r="A10" s="62"/>
      <c r="B10" s="1593"/>
      <c r="C10" s="159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2" t="s">
        <v>648</v>
      </c>
      <c r="C17" s="1602"/>
      <c r="D17" s="1602"/>
      <c r="E17" s="1602"/>
      <c r="F17" s="1602"/>
      <c r="G17" s="1602"/>
      <c r="H17" s="1602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3" t="s">
        <v>651</v>
      </c>
      <c r="C22" s="1604"/>
      <c r="D22" s="1604"/>
      <c r="E22" s="1604"/>
      <c r="F22" s="1604"/>
      <c r="G22" s="1604"/>
      <c r="H22" s="1604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1" t="str">
        <f>IF(B_III_tyt_oper="","",B_III_tyt_oper)</f>
        <v/>
      </c>
      <c r="D24" s="1332"/>
      <c r="E24" s="1332"/>
      <c r="F24" s="1332"/>
      <c r="G24" s="1332"/>
      <c r="H24" s="1333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4"/>
      <c r="D27" s="1335"/>
      <c r="E27" s="1335"/>
      <c r="F27" s="1335"/>
      <c r="G27" s="1335"/>
      <c r="H27" s="1336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7" t="s">
        <v>171</v>
      </c>
      <c r="C28" s="1543"/>
      <c r="D28" s="1543"/>
      <c r="E28" s="1543"/>
      <c r="F28" s="1543"/>
      <c r="G28" s="1543"/>
      <c r="H28" s="1543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8" t="s">
        <v>652</v>
      </c>
      <c r="C30" s="1599"/>
      <c r="D30" s="1599"/>
      <c r="E30" s="1599"/>
      <c r="F30" s="1599"/>
      <c r="G30" s="1599"/>
      <c r="H30" s="1599"/>
      <c r="I30" s="298"/>
      <c r="K30" s="276"/>
      <c r="L30" s="276"/>
      <c r="M30" s="276"/>
    </row>
    <row r="31" spans="1:13" ht="14.25" customHeight="1">
      <c r="A31" s="62"/>
      <c r="B31" s="1598"/>
      <c r="C31" s="1599"/>
      <c r="D31" s="1599"/>
      <c r="E31" s="1599"/>
      <c r="F31" s="1599"/>
      <c r="G31" s="1599"/>
      <c r="H31" s="1599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0"/>
      <c r="I36" s="1599"/>
      <c r="K36" s="276"/>
      <c r="L36" s="276"/>
      <c r="M36" s="276"/>
    </row>
    <row r="37" spans="1:13" ht="10.5" customHeight="1">
      <c r="A37" s="62"/>
      <c r="B37" s="302"/>
      <c r="C37" s="1601"/>
      <c r="D37" s="1601"/>
      <c r="E37" s="1601"/>
      <c r="H37" s="1600"/>
      <c r="I37" s="1599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30" t="s">
        <v>441</v>
      </c>
      <c r="I41" s="1430"/>
      <c r="J41" s="307"/>
      <c r="K41" s="276"/>
      <c r="L41" s="276"/>
      <c r="M41" s="276"/>
    </row>
    <row r="42" spans="1:13" ht="67.5" customHeight="1">
      <c r="B42" s="302"/>
      <c r="C42" s="1595"/>
      <c r="D42" s="1595"/>
      <c r="E42" s="309"/>
      <c r="F42" s="310" t="s">
        <v>442</v>
      </c>
      <c r="G42" s="303"/>
      <c r="H42" s="1412" t="s">
        <v>591</v>
      </c>
      <c r="I42" s="1412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1"/>
      <c r="AH1" s="1631"/>
      <c r="AI1" s="1631"/>
      <c r="AJ1" s="1631"/>
      <c r="AK1" s="1631"/>
      <c r="AL1" s="745"/>
    </row>
    <row r="2" spans="1:38" ht="15.9" customHeight="1">
      <c r="A2" s="745"/>
      <c r="B2" s="745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2" t="s">
        <v>437</v>
      </c>
      <c r="AH2" s="1633"/>
      <c r="AI2" s="1633"/>
      <c r="AJ2" s="1633"/>
      <c r="AK2" s="1634"/>
      <c r="AL2" s="747"/>
    </row>
    <row r="3" spans="1:38" ht="34.5" customHeight="1">
      <c r="A3" s="1635" t="s">
        <v>866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6"/>
      <c r="E5" s="1637"/>
      <c r="F5" s="1638" t="s">
        <v>852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9"/>
      <c r="Q5" s="749"/>
      <c r="R5" s="1636"/>
      <c r="S5" s="1637"/>
      <c r="T5" s="1638" t="s">
        <v>851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3" t="s">
        <v>757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  <c r="AC7" s="1613"/>
      <c r="AD7" s="1613"/>
      <c r="AE7" s="1613"/>
      <c r="AF7" s="1613"/>
      <c r="AG7" s="1613"/>
      <c r="AH7" s="1613"/>
      <c r="AI7" s="1613"/>
      <c r="AJ7" s="1613"/>
      <c r="AK7" s="1613"/>
      <c r="AL7" s="1613"/>
    </row>
    <row r="8" spans="1:38" ht="12" customHeight="1">
      <c r="A8" s="751"/>
      <c r="B8" s="751"/>
      <c r="C8" s="1605" t="s">
        <v>758</v>
      </c>
      <c r="D8" s="1605"/>
      <c r="E8" s="1605"/>
      <c r="F8" s="1605"/>
      <c r="G8" s="1605"/>
      <c r="H8" s="1605"/>
      <c r="I8" s="1605"/>
      <c r="J8" s="1605"/>
      <c r="K8" s="1605"/>
      <c r="L8" s="1605" t="s">
        <v>759</v>
      </c>
      <c r="M8" s="1605"/>
      <c r="N8" s="1605"/>
      <c r="O8" s="1605"/>
      <c r="P8" s="1605"/>
      <c r="Q8" s="1605"/>
      <c r="R8" s="1605"/>
      <c r="S8" s="1605"/>
      <c r="T8" s="1605" t="s">
        <v>760</v>
      </c>
      <c r="U8" s="1605"/>
      <c r="V8" s="1605"/>
      <c r="W8" s="1605"/>
      <c r="X8" s="1605"/>
      <c r="Y8" s="1605"/>
      <c r="Z8" s="1605"/>
      <c r="AA8" s="1605"/>
      <c r="AB8" s="1605"/>
      <c r="AC8" s="1606" t="s">
        <v>761</v>
      </c>
      <c r="AD8" s="1606"/>
      <c r="AE8" s="1606"/>
      <c r="AF8" s="1606"/>
      <c r="AG8" s="1606"/>
      <c r="AH8" s="1606"/>
      <c r="AI8" s="1606"/>
      <c r="AJ8" s="1606"/>
      <c r="AK8" s="1606"/>
      <c r="AL8" s="751"/>
    </row>
    <row r="9" spans="1:38" ht="17.25" customHeight="1">
      <c r="A9" s="751"/>
      <c r="B9" s="751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5"/>
      <c r="S9" s="1615"/>
      <c r="T9" s="1615"/>
      <c r="U9" s="1615"/>
      <c r="V9" s="1615"/>
      <c r="W9" s="1615"/>
      <c r="X9" s="1615"/>
      <c r="Y9" s="1615"/>
      <c r="Z9" s="1615"/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3" t="s">
        <v>762</v>
      </c>
      <c r="B11" s="1613"/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</row>
    <row r="12" spans="1:38" ht="21.6" customHeight="1">
      <c r="A12" s="745"/>
      <c r="B12" s="745"/>
      <c r="C12" s="1625" t="s">
        <v>867</v>
      </c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6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8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3" t="s">
        <v>868</v>
      </c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 t="s">
        <v>869</v>
      </c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 t="s">
        <v>870</v>
      </c>
      <c r="AA14" s="1653"/>
      <c r="AB14" s="1653"/>
      <c r="AC14" s="1653"/>
      <c r="AD14" s="1653"/>
      <c r="AE14" s="1653"/>
      <c r="AF14" s="1653"/>
      <c r="AG14" s="1653"/>
      <c r="AH14" s="1653"/>
      <c r="AI14" s="1653"/>
      <c r="AJ14" s="1653"/>
      <c r="AK14" s="1653"/>
      <c r="AL14" s="745"/>
    </row>
    <row r="15" spans="1:38" ht="27.6" customHeight="1">
      <c r="A15" s="745"/>
      <c r="B15" s="745"/>
      <c r="C15" s="1647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9"/>
      <c r="O15" s="1650"/>
      <c r="P15" s="1651"/>
      <c r="Q15" s="1651"/>
      <c r="R15" s="1651"/>
      <c r="S15" s="1651"/>
      <c r="T15" s="1651"/>
      <c r="U15" s="1651"/>
      <c r="V15" s="1651"/>
      <c r="W15" s="1651"/>
      <c r="X15" s="1651"/>
      <c r="Y15" s="1652"/>
      <c r="Z15" s="1650"/>
      <c r="AA15" s="1651"/>
      <c r="AB15" s="1651"/>
      <c r="AC15" s="1651"/>
      <c r="AD15" s="1651"/>
      <c r="AE15" s="1651"/>
      <c r="AF15" s="1651"/>
      <c r="AG15" s="1651"/>
      <c r="AH15" s="1651"/>
      <c r="AI15" s="1651"/>
      <c r="AJ15" s="1651"/>
      <c r="AK15" s="1652"/>
      <c r="AL15" s="745"/>
    </row>
    <row r="16" spans="1:38" ht="6" customHeight="1">
      <c r="A16" s="745"/>
      <c r="B16" s="745"/>
      <c r="C16" s="1614"/>
      <c r="D16" s="1614"/>
      <c r="E16" s="1614"/>
      <c r="F16" s="1614"/>
      <c r="G16" s="1614"/>
      <c r="H16" s="1614"/>
      <c r="I16" s="1614"/>
      <c r="J16" s="1614"/>
      <c r="K16" s="752"/>
      <c r="L16" s="1614"/>
      <c r="M16" s="1614"/>
      <c r="N16" s="1614"/>
      <c r="O16" s="1614"/>
      <c r="P16" s="1614"/>
      <c r="Q16" s="1614"/>
      <c r="R16" s="1614"/>
      <c r="S16" s="1614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3" t="s">
        <v>763</v>
      </c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</row>
    <row r="18" spans="1:38" ht="27" customHeight="1">
      <c r="A18" s="745"/>
      <c r="B18" s="745"/>
      <c r="C18" s="1654" t="s">
        <v>871</v>
      </c>
      <c r="D18" s="1654"/>
      <c r="E18" s="1654"/>
      <c r="F18" s="1654"/>
      <c r="G18" s="1654"/>
      <c r="H18" s="1654"/>
      <c r="I18" s="1654"/>
      <c r="J18" s="1654"/>
      <c r="K18" s="1654"/>
      <c r="L18" s="1654"/>
      <c r="M18" s="1654"/>
      <c r="N18" s="1654"/>
      <c r="O18" s="1654"/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4"/>
      <c r="AA18" s="1654"/>
      <c r="AB18" s="1654"/>
      <c r="AC18" s="1654"/>
      <c r="AD18" s="1654"/>
      <c r="AE18" s="1616"/>
      <c r="AF18" s="1617"/>
      <c r="AG18" s="1617"/>
      <c r="AH18" s="1617"/>
      <c r="AI18" s="1617"/>
      <c r="AJ18" s="1617"/>
      <c r="AK18" s="1618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20" t="s">
        <v>872</v>
      </c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  <c r="N20" s="1621"/>
      <c r="O20" s="1621"/>
      <c r="P20" s="1621"/>
      <c r="Q20" s="1621"/>
      <c r="R20" s="1621"/>
      <c r="S20" s="1621"/>
      <c r="T20" s="1621"/>
      <c r="U20" s="1621"/>
      <c r="V20" s="1621"/>
      <c r="W20" s="1621"/>
      <c r="X20" s="1621"/>
      <c r="Y20" s="1621"/>
      <c r="Z20" s="1621"/>
      <c r="AA20" s="1621"/>
      <c r="AB20" s="1621"/>
      <c r="AC20" s="1621"/>
      <c r="AD20" s="1621"/>
      <c r="AE20" s="1622">
        <f ca="1">B_IV!AB16</f>
        <v>0</v>
      </c>
      <c r="AF20" s="1623"/>
      <c r="AG20" s="1623"/>
      <c r="AH20" s="1623"/>
      <c r="AI20" s="1623"/>
      <c r="AJ20" s="1623"/>
      <c r="AK20" s="1624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9" t="s">
        <v>976</v>
      </c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6"/>
      <c r="AF22" s="1617"/>
      <c r="AG22" s="1617"/>
      <c r="AH22" s="1617"/>
      <c r="AI22" s="1617"/>
      <c r="AJ22" s="1617"/>
      <c r="AK22" s="1618"/>
      <c r="AL22" s="745"/>
    </row>
    <row r="23" spans="1:38" ht="3" customHeight="1">
      <c r="A23" s="745"/>
      <c r="B23" s="745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745"/>
    </row>
    <row r="24" spans="1:38" ht="15" customHeight="1">
      <c r="A24" s="1613" t="s">
        <v>764</v>
      </c>
      <c r="B24" s="1613"/>
      <c r="C24" s="1613"/>
      <c r="D24" s="1613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3"/>
      <c r="AB24" s="1613"/>
      <c r="AC24" s="1613"/>
      <c r="AD24" s="1613"/>
      <c r="AE24" s="1613"/>
      <c r="AF24" s="1613"/>
      <c r="AG24" s="1613"/>
      <c r="AH24" s="1613"/>
      <c r="AI24" s="1613"/>
      <c r="AJ24" s="1613"/>
      <c r="AK24" s="1613"/>
      <c r="AL24" s="1613"/>
    </row>
    <row r="25" spans="1:38" ht="27" customHeight="1">
      <c r="A25" s="751"/>
      <c r="B25" s="751"/>
      <c r="C25" s="1654" t="s">
        <v>956</v>
      </c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5"/>
      <c r="AF25" s="1656"/>
      <c r="AG25" s="1656"/>
      <c r="AH25" s="1656"/>
      <c r="AI25" s="1656"/>
      <c r="AJ25" s="1656"/>
      <c r="AK25" s="1657"/>
      <c r="AL25" s="751"/>
    </row>
    <row r="26" spans="1:38" ht="6" customHeight="1">
      <c r="A26" s="751"/>
      <c r="B26" s="751"/>
      <c r="C26" s="1658"/>
      <c r="D26" s="1658"/>
      <c r="E26" s="1658"/>
      <c r="F26" s="1658"/>
      <c r="G26" s="1658"/>
      <c r="H26" s="1658"/>
      <c r="I26" s="1658"/>
      <c r="J26" s="1658"/>
      <c r="K26" s="1658"/>
      <c r="L26" s="1658"/>
      <c r="M26" s="1658"/>
      <c r="N26" s="1658"/>
      <c r="O26" s="1658"/>
      <c r="P26" s="1658"/>
      <c r="Q26" s="1658"/>
      <c r="R26" s="1658"/>
      <c r="S26" s="1658"/>
      <c r="T26" s="1658"/>
      <c r="U26" s="1658"/>
      <c r="V26" s="1658"/>
      <c r="W26" s="1658"/>
      <c r="X26" s="1658"/>
      <c r="Y26" s="1658"/>
      <c r="Z26" s="1658"/>
      <c r="AA26" s="1658"/>
      <c r="AB26" s="1658"/>
      <c r="AC26" s="1658"/>
      <c r="AD26" s="1658"/>
      <c r="AE26" s="1658"/>
      <c r="AF26" s="1658"/>
      <c r="AG26" s="1658"/>
      <c r="AH26" s="1658"/>
      <c r="AI26" s="1658"/>
      <c r="AJ26" s="1658"/>
      <c r="AK26" s="1658"/>
      <c r="AL26" s="751"/>
    </row>
    <row r="27" spans="1:38" ht="21.75" customHeight="1">
      <c r="A27" s="751"/>
      <c r="B27" s="751"/>
      <c r="C27" s="1661" t="s">
        <v>854</v>
      </c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2" t="s">
        <v>86</v>
      </c>
      <c r="AF27" s="1663"/>
      <c r="AG27" s="1663"/>
      <c r="AH27" s="1663"/>
      <c r="AI27" s="1663"/>
      <c r="AJ27" s="1663"/>
      <c r="AK27" s="1664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54"/>
      <c r="V30" s="1607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  <c r="AJ30" s="1608"/>
      <c r="AK30" s="1609"/>
      <c r="AL30" s="745"/>
    </row>
    <row r="31" spans="1:38" ht="13.5" customHeight="1">
      <c r="A31" s="745"/>
      <c r="B31" s="745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54"/>
      <c r="V31" s="1610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2"/>
      <c r="AL31" s="745"/>
    </row>
    <row r="32" spans="1:38" ht="44.25" customHeight="1">
      <c r="A32" s="745"/>
      <c r="B32" s="745"/>
      <c r="C32" s="1629" t="s">
        <v>733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755"/>
      <c r="V32" s="1396" t="s">
        <v>873</v>
      </c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6"/>
      <c r="AI32" s="1396"/>
      <c r="AJ32" s="1396"/>
      <c r="AK32" s="1396"/>
      <c r="AL32" s="745"/>
    </row>
    <row r="33" spans="1:38" ht="12" customHeight="1">
      <c r="A33" s="1659" t="s">
        <v>503</v>
      </c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</row>
    <row r="34" spans="1:38">
      <c r="A34" s="1646"/>
      <c r="B34" s="1646"/>
      <c r="C34" s="1646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1646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4"/>
      <c r="AH1" s="1684"/>
      <c r="AI1" s="1684"/>
      <c r="AJ1" s="1684"/>
      <c r="AK1" s="1684"/>
      <c r="AL1" s="317"/>
    </row>
    <row r="2" spans="1:38" ht="15.9" customHeight="1">
      <c r="A2" s="318"/>
      <c r="B2" s="383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5" t="s">
        <v>437</v>
      </c>
      <c r="AH2" s="1686"/>
      <c r="AI2" s="1686"/>
      <c r="AJ2" s="1686"/>
      <c r="AK2" s="1687"/>
      <c r="AL2" s="321"/>
    </row>
    <row r="3" spans="1:38" ht="29.25" customHeight="1">
      <c r="A3" s="1707" t="s">
        <v>874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9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8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9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7"/>
      <c r="AI5" s="1697"/>
      <c r="AJ5" s="1697"/>
      <c r="AK5" s="326"/>
      <c r="AL5" s="327"/>
    </row>
    <row r="6" spans="1:38" ht="12">
      <c r="A6" s="318"/>
      <c r="B6" s="384"/>
      <c r="C6" s="1691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1692"/>
      <c r="O6" s="1692"/>
      <c r="P6" s="1692"/>
      <c r="Q6" s="1692"/>
      <c r="R6" s="169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7"/>
      <c r="AI6" s="1697"/>
      <c r="AJ6" s="1697"/>
      <c r="AK6" s="383"/>
      <c r="AL6" s="327"/>
    </row>
    <row r="7" spans="1:38" ht="12">
      <c r="A7" s="318"/>
      <c r="B7" s="326"/>
      <c r="C7" s="1691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2"/>
      <c r="O8" s="1692"/>
      <c r="P8" s="1692"/>
      <c r="Q8" s="1692"/>
      <c r="R8" s="169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4"/>
      <c r="D10" s="1695"/>
      <c r="E10" s="1695"/>
      <c r="F10" s="1695"/>
      <c r="G10" s="1695"/>
      <c r="H10" s="1695"/>
      <c r="I10" s="1695"/>
      <c r="J10" s="1695"/>
      <c r="K10" s="1695"/>
      <c r="L10" s="1695"/>
      <c r="M10" s="1695"/>
      <c r="N10" s="1695"/>
      <c r="O10" s="1695"/>
      <c r="P10" s="1695"/>
      <c r="Q10" s="1695"/>
      <c r="R10" s="169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8" t="s">
        <v>947</v>
      </c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330"/>
      <c r="T11" s="330"/>
      <c r="U11" s="383"/>
      <c r="V11" s="383"/>
      <c r="W11" s="383"/>
      <c r="X11" s="383"/>
      <c r="Y11" s="383"/>
      <c r="Z11" s="383"/>
      <c r="AA11" s="1666"/>
      <c r="AB11" s="1699"/>
      <c r="AC11" s="1699"/>
      <c r="AD11" s="1699"/>
      <c r="AE11" s="1699"/>
      <c r="AF11" s="1699"/>
      <c r="AG11" s="1699"/>
      <c r="AH11" s="1699"/>
      <c r="AI11" s="1699"/>
      <c r="AJ11" s="1699"/>
      <c r="AK11" s="169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69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327"/>
    </row>
    <row r="14" spans="1:38" ht="20.25" customHeight="1">
      <c r="A14" s="318"/>
      <c r="B14" s="383"/>
      <c r="C14" s="332"/>
      <c r="D14" s="1700" t="s">
        <v>679</v>
      </c>
      <c r="E14" s="1700"/>
      <c r="F14" s="1700"/>
      <c r="G14" s="1700"/>
      <c r="H14" s="1700"/>
      <c r="I14" s="1700"/>
      <c r="J14" s="1700"/>
      <c r="K14" s="1700"/>
      <c r="L14" s="1700"/>
      <c r="M14" s="1700"/>
      <c r="N14" s="1700"/>
      <c r="O14" s="1700"/>
      <c r="P14" s="1700"/>
      <c r="Q14" s="1700"/>
      <c r="R14" s="1700"/>
      <c r="S14" s="1700"/>
      <c r="T14" s="1700"/>
      <c r="U14" s="1700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00"/>
      <c r="AF14" s="1700"/>
      <c r="AG14" s="1700"/>
      <c r="AH14" s="1700"/>
      <c r="AI14" s="1700"/>
      <c r="AJ14" s="1700"/>
      <c r="AK14" s="1700"/>
      <c r="AL14" s="327"/>
    </row>
    <row r="15" spans="1:38" ht="21" customHeight="1">
      <c r="A15" s="318"/>
      <c r="B15" s="383"/>
      <c r="C15" s="329"/>
      <c r="D15" s="1700"/>
      <c r="E15" s="1700"/>
      <c r="F15" s="1700"/>
      <c r="G15" s="1700"/>
      <c r="H15" s="1700"/>
      <c r="I15" s="1700"/>
      <c r="J15" s="1700"/>
      <c r="K15" s="1700"/>
      <c r="L15" s="1700"/>
      <c r="M15" s="1700"/>
      <c r="N15" s="1700"/>
      <c r="O15" s="1700"/>
      <c r="P15" s="1700"/>
      <c r="Q15" s="1700"/>
      <c r="R15" s="1700"/>
      <c r="S15" s="1700"/>
      <c r="T15" s="1700"/>
      <c r="U15" s="1700"/>
      <c r="V15" s="1700"/>
      <c r="W15" s="1700"/>
      <c r="X15" s="1700"/>
      <c r="Y15" s="1700"/>
      <c r="Z15" s="1700"/>
      <c r="AA15" s="1700"/>
      <c r="AB15" s="1700"/>
      <c r="AC15" s="1700"/>
      <c r="AD15" s="1700"/>
      <c r="AE15" s="1700"/>
      <c r="AF15" s="1700"/>
      <c r="AG15" s="1700"/>
      <c r="AH15" s="1700"/>
      <c r="AI15" s="1700"/>
      <c r="AJ15" s="1700"/>
      <c r="AK15" s="1700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1" t="s">
        <v>680</v>
      </c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71"/>
      <c r="V18" s="1671"/>
      <c r="W18" s="1671"/>
      <c r="X18" s="1671"/>
      <c r="Y18" s="1671"/>
      <c r="Z18" s="1671"/>
      <c r="AA18" s="1671"/>
      <c r="AB18" s="1671"/>
      <c r="AC18" s="1671"/>
      <c r="AD18" s="1671"/>
      <c r="AE18" s="1671"/>
      <c r="AF18" s="1671"/>
      <c r="AG18" s="1671"/>
      <c r="AH18" s="1671"/>
      <c r="AI18" s="1671"/>
      <c r="AJ18" s="1671"/>
      <c r="AK18" s="167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1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3"/>
      <c r="AL20" s="327"/>
    </row>
    <row r="21" spans="1:38" ht="21" customHeight="1">
      <c r="A21" s="318"/>
      <c r="B21" s="383"/>
      <c r="C21" s="1704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6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2" t="s">
        <v>626</v>
      </c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7" t="s">
        <v>444</v>
      </c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  <c r="AE24" s="1584"/>
      <c r="AF24" s="1584"/>
      <c r="AG24" s="1584"/>
      <c r="AH24" s="1584"/>
      <c r="AI24" s="1584"/>
      <c r="AJ24" s="1584"/>
      <c r="AK24" s="1584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8"/>
      <c r="D26" s="1669"/>
      <c r="E26" s="1669"/>
      <c r="F26" s="1669"/>
      <c r="G26" s="1669"/>
      <c r="H26" s="1669"/>
      <c r="I26" s="1669"/>
      <c r="J26" s="1669"/>
      <c r="K26" s="1669"/>
      <c r="L26" s="1669"/>
      <c r="M26" s="1669"/>
      <c r="N26" s="1669"/>
      <c r="O26" s="1669"/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69"/>
      <c r="AA26" s="1669"/>
      <c r="AB26" s="1669"/>
      <c r="AC26" s="1669"/>
      <c r="AD26" s="1669"/>
      <c r="AE26" s="1669"/>
      <c r="AF26" s="1669"/>
      <c r="AG26" s="1669"/>
      <c r="AH26" s="1669"/>
      <c r="AI26" s="1669"/>
      <c r="AJ26" s="1669"/>
      <c r="AK26" s="1670"/>
      <c r="AL26" s="327"/>
    </row>
    <row r="27" spans="1:38" ht="33" customHeight="1">
      <c r="A27" s="318"/>
      <c r="B27" s="383"/>
      <c r="C27" s="1672" t="s">
        <v>948</v>
      </c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1672"/>
      <c r="AE27" s="1672"/>
      <c r="AF27" s="1672"/>
      <c r="AG27" s="1672"/>
      <c r="AH27" s="1672"/>
      <c r="AI27" s="1672"/>
      <c r="AJ27" s="1672"/>
      <c r="AK27" s="1672"/>
      <c r="AL27" s="333"/>
    </row>
    <row r="28" spans="1:38" ht="13.5" customHeight="1">
      <c r="A28" s="318"/>
      <c r="B28" s="383"/>
      <c r="C28" s="1671"/>
      <c r="D28" s="1671"/>
      <c r="E28" s="1671"/>
      <c r="F28" s="1671"/>
      <c r="G28" s="1671"/>
      <c r="H28" s="1671"/>
      <c r="I28" s="1671"/>
      <c r="J28" s="1671"/>
      <c r="K28" s="1671"/>
      <c r="L28" s="1671"/>
      <c r="M28" s="1671"/>
      <c r="N28" s="1671"/>
      <c r="O28" s="1671"/>
      <c r="P28" s="1671"/>
      <c r="Q28" s="1671"/>
      <c r="R28" s="1671"/>
      <c r="S28" s="1671"/>
      <c r="T28" s="1671"/>
      <c r="U28" s="1671"/>
      <c r="V28" s="1671"/>
      <c r="W28" s="1671"/>
      <c r="X28" s="1671"/>
      <c r="Y28" s="1671"/>
      <c r="Z28" s="1671"/>
      <c r="AA28" s="1671"/>
      <c r="AB28" s="1671"/>
      <c r="AC28" s="1671"/>
      <c r="AD28" s="1671"/>
      <c r="AE28" s="1671"/>
      <c r="AF28" s="1671"/>
      <c r="AG28" s="1671"/>
      <c r="AH28" s="1671"/>
      <c r="AI28" s="1671"/>
      <c r="AJ28" s="1671"/>
      <c r="AK28" s="167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201"/>
      <c r="V31" s="1340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2"/>
      <c r="AL31" s="327"/>
    </row>
    <row r="32" spans="1:38" ht="13.5" customHeight="1">
      <c r="A32" s="318"/>
      <c r="B32" s="383"/>
      <c r="C32" s="1677"/>
      <c r="D32" s="1545"/>
      <c r="E32" s="1545"/>
      <c r="F32" s="1545"/>
      <c r="G32" s="1545"/>
      <c r="H32" s="1545"/>
      <c r="I32" s="1545"/>
      <c r="J32" s="1545"/>
      <c r="K32" s="1545"/>
      <c r="L32" s="1545"/>
      <c r="M32" s="1545"/>
      <c r="N32" s="1545"/>
      <c r="O32" s="1545"/>
      <c r="P32" s="1545"/>
      <c r="Q32" s="1545"/>
      <c r="R32" s="1545"/>
      <c r="S32" s="1545"/>
      <c r="T32" s="1678"/>
      <c r="U32" s="201"/>
      <c r="V32" s="1343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327"/>
    </row>
    <row r="33" spans="1:38" ht="13.5" customHeight="1">
      <c r="A33" s="318"/>
      <c r="B33" s="383"/>
      <c r="C33" s="1677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678"/>
      <c r="U33" s="201"/>
      <c r="V33" s="1343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5"/>
      <c r="AL33" s="327"/>
    </row>
    <row r="34" spans="1:38" ht="13.5" customHeight="1">
      <c r="A34" s="318"/>
      <c r="B34" s="383"/>
      <c r="C34" s="1679"/>
      <c r="D34" s="1680"/>
      <c r="E34" s="1680"/>
      <c r="F34" s="1680"/>
      <c r="G34" s="1680"/>
      <c r="H34" s="1680"/>
      <c r="I34" s="1680"/>
      <c r="J34" s="1680"/>
      <c r="K34" s="1680"/>
      <c r="L34" s="1680"/>
      <c r="M34" s="1680"/>
      <c r="N34" s="1680"/>
      <c r="O34" s="1680"/>
      <c r="P34" s="1680"/>
      <c r="Q34" s="1680"/>
      <c r="R34" s="1680"/>
      <c r="S34" s="1680"/>
      <c r="T34" s="1681"/>
      <c r="U34" s="201"/>
      <c r="V34" s="1346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7"/>
      <c r="AK34" s="1348"/>
      <c r="AL34" s="327"/>
    </row>
    <row r="35" spans="1:38" ht="44.25" customHeight="1">
      <c r="A35" s="318"/>
      <c r="B35" s="383"/>
      <c r="C35" s="1565" t="s">
        <v>733</v>
      </c>
      <c r="D35" s="1565"/>
      <c r="E35" s="1565"/>
      <c r="F35" s="1565"/>
      <c r="G35" s="1565"/>
      <c r="H35" s="1565"/>
      <c r="I35" s="1565"/>
      <c r="J35" s="1565"/>
      <c r="K35" s="1565"/>
      <c r="L35" s="1565"/>
      <c r="M35" s="1565"/>
      <c r="N35" s="1565"/>
      <c r="O35" s="1565"/>
      <c r="P35" s="1565"/>
      <c r="Q35" s="1565"/>
      <c r="R35" s="1565"/>
      <c r="S35" s="1565"/>
      <c r="T35" s="1565"/>
      <c r="U35" s="267"/>
      <c r="V35" s="1350" t="s">
        <v>681</v>
      </c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5" t="s">
        <v>503</v>
      </c>
      <c r="B38" s="135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1353"/>
      <c r="AL38" s="1354"/>
    </row>
    <row r="39" spans="1:38" ht="24" customHeight="1">
      <c r="A39" s="1673"/>
      <c r="B39" s="1569"/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6"/>
      <c r="B40" s="1666"/>
      <c r="C40" s="1666"/>
      <c r="D40" s="1666"/>
      <c r="E40" s="1666"/>
      <c r="F40" s="1666"/>
      <c r="G40" s="1666"/>
      <c r="H40" s="1666"/>
      <c r="I40" s="1666"/>
      <c r="J40" s="1666"/>
      <c r="K40" s="1666"/>
      <c r="L40" s="1666"/>
      <c r="M40" s="1666"/>
      <c r="N40" s="1666"/>
      <c r="O40" s="1666"/>
      <c r="P40" s="1666"/>
      <c r="Q40" s="1666"/>
      <c r="R40" s="1666"/>
      <c r="S40" s="1666"/>
      <c r="T40" s="1666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6"/>
      <c r="AF40" s="1666"/>
      <c r="AG40" s="1666"/>
      <c r="AH40" s="1666"/>
      <c r="AI40" s="1666"/>
      <c r="AJ40" s="1666"/>
      <c r="AK40" s="1666"/>
      <c r="AL40" s="1666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399999999999999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950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765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766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767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768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769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853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770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738</v>
      </c>
      <c r="S62" s="840"/>
      <c r="T62" s="840"/>
      <c r="U62" s="840"/>
      <c r="V62" s="840"/>
      <c r="W62" s="840"/>
      <c r="X62" s="840"/>
      <c r="Y62" s="841"/>
      <c r="Z62" s="839" t="s">
        <v>739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740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741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8" customHeight="1">
      <c r="A67" s="844" t="s">
        <v>962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742</v>
      </c>
      <c r="S73" s="840"/>
      <c r="T73" s="840"/>
      <c r="U73" s="840"/>
      <c r="V73" s="840"/>
      <c r="W73" s="840"/>
      <c r="X73" s="840"/>
      <c r="Y73" s="841"/>
      <c r="Z73" s="839" t="s">
        <v>743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744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745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912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771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772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773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5" customHeight="1">
      <c r="A98" s="921" t="s">
        <v>774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00000000000006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5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737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2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951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913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5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5"/>
    </row>
    <row r="162" spans="1:34" ht="4.95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914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964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746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930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931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932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933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934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935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936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937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938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939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1.4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24" t="s">
        <v>337</v>
      </c>
      <c r="B1" s="1224"/>
      <c r="C1" s="1224"/>
      <c r="D1" s="1224"/>
    </row>
    <row r="2" spans="1:4" ht="15.9" customHeight="1">
      <c r="A2" s="1226" t="s">
        <v>109</v>
      </c>
      <c r="B2" s="1226"/>
      <c r="C2" s="1225" t="s">
        <v>86</v>
      </c>
      <c r="D2" s="1225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686</v>
      </c>
      <c r="B4" s="1213" t="s">
        <v>685</v>
      </c>
      <c r="C4" s="1213"/>
      <c r="D4" s="1214"/>
    </row>
    <row r="5" spans="1:4" ht="15.9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5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966</v>
      </c>
      <c r="C52" s="1219" t="s">
        <v>86</v>
      </c>
      <c r="D52" s="1220"/>
    </row>
    <row r="53" spans="1:10" ht="41.4" customHeight="1">
      <c r="A53" s="702" t="s">
        <v>9</v>
      </c>
      <c r="B53" s="593" t="s">
        <v>978</v>
      </c>
      <c r="C53" s="73" t="s">
        <v>86</v>
      </c>
      <c r="D53" s="562"/>
    </row>
    <row r="54" spans="1:10" ht="30" customHeight="1">
      <c r="A54" s="702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977</v>
      </c>
      <c r="B63" s="1216"/>
      <c r="C63" s="1216"/>
      <c r="D63" s="1216"/>
      <c r="F63" s="539"/>
    </row>
    <row r="64" spans="1:10" ht="91.2" customHeight="1">
      <c r="A64" s="1211" t="s">
        <v>856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8" t="s">
        <v>952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" customHeight="1">
      <c r="A14" s="443" t="s">
        <v>347</v>
      </c>
      <c r="B14" s="1231" t="s">
        <v>953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8" customHeight="1">
      <c r="A15" s="443" t="s">
        <v>348</v>
      </c>
      <c r="B15" s="1231" t="s">
        <v>979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" customHeight="1">
      <c r="A16" s="443" t="s">
        <v>349</v>
      </c>
      <c r="B16" s="1231" t="s">
        <v>748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2" customHeight="1">
      <c r="A17" s="444" t="s">
        <v>450</v>
      </c>
      <c r="B17" s="1231" t="s">
        <v>749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95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857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" customHeight="1">
      <c r="A41" s="1246" t="s">
        <v>968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" customHeight="1">
      <c r="A42" s="1229" t="s">
        <v>969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72" t="s">
        <v>889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890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943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50000000000003" customHeight="1">
      <c r="A6" s="643"/>
      <c r="B6" s="647" t="s">
        <v>8</v>
      </c>
      <c r="C6" s="1274" t="s">
        <v>891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892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50000000000003" customHeight="1">
      <c r="A10" s="643"/>
      <c r="B10" s="644"/>
      <c r="C10" s="650"/>
      <c r="D10" s="1281" t="s">
        <v>733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875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5" customHeight="1">
      <c r="A11" s="643"/>
      <c r="B11" s="644"/>
      <c r="C11" s="1282" t="s">
        <v>954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893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894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2021-09-01T12:21:08Z</cp:lastPrinted>
  <dcterms:created xsi:type="dcterms:W3CDTF">2007-12-13T09:58:23Z</dcterms:created>
  <dcterms:modified xsi:type="dcterms:W3CDTF">2021-09-01T12:32:38Z</dcterms:modified>
</cp:coreProperties>
</file>